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00"/>
  </bookViews>
  <sheets>
    <sheet name="JavnaObjava" sheetId="1" r:id="rId1"/>
    <sheet name="JavnaObjava - Plać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8" i="2" l="1"/>
  <c r="D96" i="1" l="1"/>
  <c r="D83" i="1"/>
  <c r="D81" i="1"/>
  <c r="D79" i="1"/>
  <c r="D77" i="1"/>
  <c r="D75" i="1"/>
  <c r="D73" i="1"/>
  <c r="D71" i="1"/>
  <c r="D69" i="1"/>
  <c r="D67" i="1"/>
  <c r="D65" i="1"/>
  <c r="D63" i="1"/>
  <c r="D59" i="1"/>
  <c r="D57" i="1"/>
  <c r="D55" i="1"/>
  <c r="D53" i="1"/>
  <c r="D51" i="1"/>
  <c r="D49" i="1"/>
  <c r="D47" i="1"/>
  <c r="D45" i="1"/>
  <c r="D43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97" i="1" l="1"/>
</calcChain>
</file>

<file path=xl/sharedStrings.xml><?xml version="1.0" encoding="utf-8"?>
<sst xmlns="http://schemas.openxmlformats.org/spreadsheetml/2006/main" count="331" uniqueCount="160">
  <si>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</si>
  <si>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</si>
  <si>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</si>
  <si>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</si>
  <si>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</si>
  <si>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</si>
  <si>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</si>
  <si>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</si>
  <si>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IX. GIMNAZIJA_x000D_
Dobojska ulica 12_x000D_
Zagreb_x000D_
Tel: +385 3097 198   Fax: +385_x000D_
OIB: 67952242107_x000D_
Mail: deveta@gimnazija-deveta-zg.skole.hr_x000D_
IBAN: HR9523600001101421438</t>
  </si>
  <si>
    <t xml:space="preserve">Odgovorna Osoba: Sonja Lušić Radošević, prof_x000D_
     </t>
  </si>
  <si>
    <t>Isplata Sredstava Za Razdoblje: 01.10.2025 Do 31.10.2025</t>
  </si>
  <si>
    <t xml:space="preserve">MAT OBRT ZA PODUKU VL.MAJA ZELČIĆ                                               </t>
  </si>
  <si>
    <t>96946541215</t>
  </si>
  <si>
    <t>IX. GIMNAZIJA</t>
  </si>
  <si>
    <t>Ukupno:</t>
  </si>
  <si>
    <t>PROFIL Klett</t>
  </si>
  <si>
    <t>95803232921</t>
  </si>
  <si>
    <t>VRUTAK d.o.o.</t>
  </si>
  <si>
    <t>95092888930</t>
  </si>
  <si>
    <t>Zagreb</t>
  </si>
  <si>
    <t>MERIDIJANI</t>
  </si>
  <si>
    <t>93687324069</t>
  </si>
  <si>
    <t>R-GLOBAL d.o.o.</t>
  </si>
  <si>
    <t>93152082975</t>
  </si>
  <si>
    <t>JAVNA VATROGASNA POSTROJBA GRADA ZAGREBA</t>
  </si>
  <si>
    <t>92366589656</t>
  </si>
  <si>
    <t>CAMMEO FRANŠIZA D.O.O.</t>
  </si>
  <si>
    <t>87479457713</t>
  </si>
  <si>
    <t>Osijek</t>
  </si>
  <si>
    <t>HP-HRVATSKA POŠTA D.D.</t>
  </si>
  <si>
    <t>87311810356</t>
  </si>
  <si>
    <t xml:space="preserve">Zagreb       </t>
  </si>
  <si>
    <t>FINANCIJSKA AGENCIJA</t>
  </si>
  <si>
    <t>85821130368</t>
  </si>
  <si>
    <t>ZAGREBAČKI HOLDING d.o.o. PODRUŽNICA ČISTOĆA</t>
  </si>
  <si>
    <t>85584865987</t>
  </si>
  <si>
    <t xml:space="preserve">Zagreb        </t>
  </si>
  <si>
    <t>VODOOPSKRBA I ODVODNJA d.o.o.</t>
  </si>
  <si>
    <t>83416546499</t>
  </si>
  <si>
    <t>ZAGREBAČKI ELEKTRIČNI TRAMVAJ</t>
  </si>
  <si>
    <t>82031999604</t>
  </si>
  <si>
    <t>Naklada LJEVAK d.o.o. ZAGREB</t>
  </si>
  <si>
    <t>80364394364</t>
  </si>
  <si>
    <t xml:space="preserve"> PROPRINT d.o.o.</t>
  </si>
  <si>
    <t>72612732139</t>
  </si>
  <si>
    <t>OPTIMUS LAB d.o.o.</t>
  </si>
  <si>
    <t>71981294715</t>
  </si>
  <si>
    <t>ELEMENT d.o.o.</t>
  </si>
  <si>
    <t>71412305441</t>
  </si>
  <si>
    <t>Telemach Hrvatska d.o.o.</t>
  </si>
  <si>
    <t>70133616033</t>
  </si>
  <si>
    <t xml:space="preserve">Zagreb     </t>
  </si>
  <si>
    <t>udžbenik.hr</t>
  </si>
  <si>
    <t>64896170875</t>
  </si>
  <si>
    <t>HEP OPSKRBA d.o.o.</t>
  </si>
  <si>
    <t>63073332379</t>
  </si>
  <si>
    <t>GRAD ZAGREB - PROLAZNI RAČUN PRIHODA SUDIONIKA</t>
  </si>
  <si>
    <t>61817894937</t>
  </si>
  <si>
    <t xml:space="preserve">Zagreb      </t>
  </si>
  <si>
    <t>DRUGA EKONOMSKA ŠKOLA</t>
  </si>
  <si>
    <t>58399348588</t>
  </si>
  <si>
    <t>ELEKTRO - ČIČA ,OBRT ZA USLUGE</t>
  </si>
  <si>
    <t>55366337928</t>
  </si>
  <si>
    <t xml:space="preserve">BLUEMONT d.o.o.                                                                 </t>
  </si>
  <si>
    <t>54895392358</t>
  </si>
  <si>
    <t>HOTELI ZADAR</t>
  </si>
  <si>
    <t>40699482950</t>
  </si>
  <si>
    <t>ŠKOLSKA KNJIGA  d.d.</t>
  </si>
  <si>
    <t>38967655335</t>
  </si>
  <si>
    <t>TIP-ZAGREB d.o.o.</t>
  </si>
  <si>
    <t>36198195227</t>
  </si>
  <si>
    <t>Alterra Grupa d.o.o.</t>
  </si>
  <si>
    <t>33688144353</t>
  </si>
  <si>
    <t>TREDAX HOME D.O.O. ZA PROIZVODNJU I USLUGE</t>
  </si>
  <si>
    <t>30705324587</t>
  </si>
  <si>
    <t>Meteor Grupa - Labud d.o.o.</t>
  </si>
  <si>
    <t>23359164583</t>
  </si>
  <si>
    <t>PARTNER ELECTRIC  d.o.o.</t>
  </si>
  <si>
    <t>21246000051</t>
  </si>
  <si>
    <t>Velika Gorica</t>
  </si>
  <si>
    <t>HEP-TOPLINARSTVO d.o.o.</t>
  </si>
  <si>
    <t>15907062900</t>
  </si>
  <si>
    <t>KULTURNI CENTAR TRAVNO</t>
  </si>
  <si>
    <t>15589224990</t>
  </si>
  <si>
    <t>Opti Print Adria d.o.o.</t>
  </si>
  <si>
    <t>11469787133</t>
  </si>
  <si>
    <t>AKD-ZAŠTITA D.O.O.</t>
  </si>
  <si>
    <t>09253797076</t>
  </si>
  <si>
    <t>ALFA d.d.</t>
  </si>
  <si>
    <t>07189160632</t>
  </si>
  <si>
    <t>SALESIANA D.O.O. ZA NAKLADNIŠTVO I DRUŠTVENE KOMUNIKACIJE</t>
  </si>
  <si>
    <t>06217712974</t>
  </si>
  <si>
    <t>Bankarske usluge i usluge platnog prometa</t>
  </si>
  <si>
    <t>Sveukupno:</t>
  </si>
  <si>
    <t>Plaće za redovan rad</t>
  </si>
  <si>
    <t>Plaće za prekovremeni rad</t>
  </si>
  <si>
    <t>Plaće za posebne uvjete rada</t>
  </si>
  <si>
    <t>DOPRINOSI ZA OBVEZNO ZDRAVSTVENO OSIGURANJE</t>
  </si>
  <si>
    <t>Pristojbe i naknade</t>
  </si>
  <si>
    <t>Samobor</t>
  </si>
  <si>
    <t>Čakovec</t>
  </si>
  <si>
    <t>Zadar</t>
  </si>
  <si>
    <t>Marija Bistrica</t>
  </si>
  <si>
    <t>Metković</t>
  </si>
  <si>
    <t>Zakupnine i najamnine - najam fotokopirnog uređaja - zbornica</t>
  </si>
  <si>
    <t>Usluge telefona, pošte i prijevoza - taxi</t>
  </si>
  <si>
    <t>Usluge telefona, pošte i prijevoza - poštarina</t>
  </si>
  <si>
    <t>Računalne usluge - e-račun</t>
  </si>
  <si>
    <t>Naknade za prijevoz,za rad na terenu i odvojeni život - godišnje karte</t>
  </si>
  <si>
    <t>Knjige - udžbenici</t>
  </si>
  <si>
    <t>Računalne usluge - računovodstveni program</t>
  </si>
  <si>
    <t xml:space="preserve">Zagreb   </t>
  </si>
  <si>
    <t>Usluge telefona, pošte i prijevoza - telefon</t>
  </si>
  <si>
    <t>Usluge telefona, pošte i prijevoza - mobitel</t>
  </si>
  <si>
    <t>Energija - električna energija</t>
  </si>
  <si>
    <t>Uredski materijal i ostali materijalni rashodi - kutije za higijenski papir</t>
  </si>
  <si>
    <t>Službena putovanja - smještaj za 1 profesoricu - stručni skup  - Hrvatsko društvo učitelja i profesora njemačkoga jezika</t>
  </si>
  <si>
    <t>Ministarstvo znanosti, obrazovanja i mladih</t>
  </si>
  <si>
    <t>49508397045</t>
  </si>
  <si>
    <t>Obveze za porez</t>
  </si>
  <si>
    <t>Obveze za MIO II. STUP</t>
  </si>
  <si>
    <t>Obveze za MIO I. STUP</t>
  </si>
  <si>
    <t>Ostali rashodi za zaposlene - Materijalna prava zaposlenika</t>
  </si>
  <si>
    <t>Obveze za bolovanje na teret HZZO-a</t>
  </si>
  <si>
    <t>Zagrebačka banka d.d.</t>
  </si>
  <si>
    <t>Naknade za prijevoz,za rad na terenu i odvojeni život -mjesečni prijevoz zaposlenika</t>
  </si>
  <si>
    <t>Isplata Školski odbor</t>
  </si>
  <si>
    <t>Nakn.za rad predst.i izvrš.tijela, povj. i slično - Školski odbor</t>
  </si>
  <si>
    <t>Redovna isplata prijevoza zaposlenicima 09-2025</t>
  </si>
  <si>
    <t>Isplata prijevoza učenicima - Samoborček EU grupa d.o.o.</t>
  </si>
  <si>
    <t>Obveze za učenički prijevoz  05. / 06. 2025.</t>
  </si>
  <si>
    <t>Redovna isplata prijevoza zaposlenicima 09-2025 - oporezivi dio prijevoza</t>
  </si>
  <si>
    <t>Naknade za prijevoz, za rad na terenu i odvojeni život  - mjesečni prijevoz zaposlenika - oporezivo</t>
  </si>
  <si>
    <t>Isplata dnevnica za službeno putovanje</t>
  </si>
  <si>
    <t>Isplata naknade za prijevoz za službeno putovanje</t>
  </si>
  <si>
    <t>Službena putovanja - trošak prijevoza  - Stručni skup savjetnika</t>
  </si>
  <si>
    <t>Službena putovanja - dnevnice u zakonskom iznosu  - Stručni skup savjetnika</t>
  </si>
  <si>
    <t>Uredski materijal i ostali materijalni rashodi - nabava 4 USB kabela i 2 HDMI kabela -  objedinjeni trošak IX. gimnazije i Druge ekonomske škole</t>
  </si>
  <si>
    <t>Nabava e - opreme</t>
  </si>
  <si>
    <t>Ostale usluge -  tehnička zaštita - objedinjeni trošak IX. gimnazije i Druge ekonomske škole</t>
  </si>
  <si>
    <t>Usluge tekućeg i investicijskog održavanja - servis rasvjete u sportskoj dvorani - objedinjeni trošak IX. gimnazije i Druge ekonomske škole</t>
  </si>
  <si>
    <t>Komunalne usluge - vodna naknada - objedinjeni trošak IX. gimnazije i Druge ekonomske škole</t>
  </si>
  <si>
    <t>Energija - toplinska energija</t>
  </si>
  <si>
    <t>Komunalne usluge - čistoća - objedinjeni trošak IX. gimnazije i Druge ekonomske škole</t>
  </si>
  <si>
    <t>Komunalne usluge - voda - objedinjeni trošak IX. gimnazije i Druge ekonomske škole</t>
  </si>
  <si>
    <t>Uredski materijal i ostali materijalni rashodi - materijal za čišćenje</t>
  </si>
  <si>
    <t>Usluge tekućeg i investicijskog održavanja -  održavanje sustava vatrodojave i videonadzora - objedinjeni trošak IX. gimnazije i Druge ekonomske škole</t>
  </si>
  <si>
    <t>Zakupnine i najamnine - najam fotokopirnog uređaja - soba 4</t>
  </si>
  <si>
    <t>Uredski materijal i ostali materijalni rashodi - sredstva za čišćenje</t>
  </si>
  <si>
    <t>Ostali nespomenuti rashodi poslovanja -  natjecanje iz matematike MATLIGA</t>
  </si>
  <si>
    <t>Ostale usluge - ispis kopija fotokopirnog  uređaja u najmu</t>
  </si>
  <si>
    <t>Ostale usluge -  ispis kopija fotokopirnog  uređaja u najmu - zbornica</t>
  </si>
  <si>
    <t>Usluge tekućeg i investicijskog održavanja - hitna intervencija za građevinsko - obrtničke radove - sanacija ulaza u školu kod sportske dvorane  - objedinjeni trošak IX. gimnazije i Druge ekonomske škole</t>
  </si>
  <si>
    <t>Zakupnine i najamnine - najam skele za servis rasvjete u sportskoj dvorani  - objedinjeni trošak IX. gimnazije i Druge ekonomske škole</t>
  </si>
  <si>
    <t>Sveta Nedelja</t>
  </si>
  <si>
    <t>Uredski materijal i ostali materijalni rashodi - fotokopirni papir</t>
  </si>
  <si>
    <t>Uredski materijal i ostali materijalni rashodi - higijenski materijal</t>
  </si>
  <si>
    <t>Usluge tekućeg i investicijskog održavanja - stolarski poslovi-popravak vrata, izmjena i postavljanje kvaka i brava i popravak štoka  - objedinjeni trošak IX. gimnazije i Druge ekonomske škole</t>
  </si>
  <si>
    <t>Ostale usluge - najam narodnih nošnji - mobilnost u Portugal Euroweek 2025 u sklopu Erasmus+ projekta</t>
  </si>
  <si>
    <t>Usluge tekućeg i investicijskog održavanja -  vatrodojavni sustav - objedinjeni trošak IX. gimnazije i Druge ekonomske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</si>
</sst>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13" xfId="0" applyFont="1" applyBorder="1" applyAlignment="1">
      <alignment horizontal="left" vertical="top"/>
    </xf>
    <xf numFmtId="164" fontId="0" fillId="0" borderId="13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A73" zoomScaleNormal="100" workbookViewId="0">
      <selection activeCell="F88" sqref="F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0.75" thickTop="1" x14ac:dyDescent="0.25">
      <c r="A7" s="9" t="s">
        <v>11</v>
      </c>
      <c r="B7" s="14" t="s">
        <v>12</v>
      </c>
      <c r="C7" s="10" t="s">
        <v>19</v>
      </c>
      <c r="D7" s="18">
        <v>78</v>
      </c>
      <c r="E7" s="10">
        <v>3299</v>
      </c>
      <c r="F7" s="39" t="s">
        <v>149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78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19</v>
      </c>
      <c r="D9" s="18">
        <v>25675.25</v>
      </c>
      <c r="E9" s="10">
        <v>4241</v>
      </c>
      <c r="F9" s="9" t="s">
        <v>109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25675.25</v>
      </c>
      <c r="E10" s="24"/>
      <c r="F10" s="26"/>
      <c r="G10" s="27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87.33</v>
      </c>
      <c r="E11" s="10">
        <v>3221</v>
      </c>
      <c r="F11" s="9" t="s">
        <v>145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87.33</v>
      </c>
      <c r="E12" s="24"/>
      <c r="F12" s="26"/>
      <c r="G12" s="27"/>
    </row>
    <row r="13" spans="1:7" x14ac:dyDescent="0.25">
      <c r="A13" s="9" t="s">
        <v>20</v>
      </c>
      <c r="B13" s="14" t="s">
        <v>21</v>
      </c>
      <c r="C13" s="10" t="s">
        <v>99</v>
      </c>
      <c r="D13" s="18">
        <v>416.01</v>
      </c>
      <c r="E13" s="10">
        <v>4241</v>
      </c>
      <c r="F13" s="9" t="s">
        <v>109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416.01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19</v>
      </c>
      <c r="D15" s="18">
        <v>61.21</v>
      </c>
      <c r="E15" s="10">
        <v>3235</v>
      </c>
      <c r="F15" s="9" t="s">
        <v>104</v>
      </c>
      <c r="G15" s="28" t="s">
        <v>13</v>
      </c>
    </row>
    <row r="16" spans="1:7" x14ac:dyDescent="0.25">
      <c r="A16" s="9"/>
      <c r="B16" s="14"/>
      <c r="C16" s="10"/>
      <c r="D16" s="18">
        <v>47.5</v>
      </c>
      <c r="E16" s="10">
        <v>3239</v>
      </c>
      <c r="F16" s="9" t="s">
        <v>150</v>
      </c>
      <c r="G16" s="29" t="s">
        <v>13</v>
      </c>
    </row>
    <row r="17" spans="1:7" ht="27" customHeight="1" thickBot="1" x14ac:dyDescent="0.3">
      <c r="A17" s="22" t="s">
        <v>14</v>
      </c>
      <c r="B17" s="23"/>
      <c r="C17" s="24"/>
      <c r="D17" s="25">
        <f>SUM(D15:D16)</f>
        <v>108.71000000000001</v>
      </c>
      <c r="E17" s="24"/>
      <c r="F17" s="26"/>
      <c r="G17" s="27"/>
    </row>
    <row r="18" spans="1:7" ht="30" x14ac:dyDescent="0.25">
      <c r="A18" s="9" t="s">
        <v>24</v>
      </c>
      <c r="B18" s="14" t="s">
        <v>25</v>
      </c>
      <c r="C18" s="10" t="s">
        <v>19</v>
      </c>
      <c r="D18" s="18">
        <v>91.25</v>
      </c>
      <c r="E18" s="10">
        <v>3232</v>
      </c>
      <c r="F18" s="39" t="s">
        <v>159</v>
      </c>
      <c r="G18" s="28" t="s">
        <v>13</v>
      </c>
    </row>
    <row r="19" spans="1:7" ht="27" customHeight="1" thickBot="1" x14ac:dyDescent="0.3">
      <c r="A19" s="22" t="s">
        <v>14</v>
      </c>
      <c r="B19" s="23"/>
      <c r="C19" s="24"/>
      <c r="D19" s="25">
        <f>SUM(D18:D18)</f>
        <v>91.25</v>
      </c>
      <c r="E19" s="24"/>
      <c r="F19" s="26"/>
      <c r="G19" s="27"/>
    </row>
    <row r="20" spans="1:7" x14ac:dyDescent="0.25">
      <c r="A20" s="9" t="s">
        <v>26</v>
      </c>
      <c r="B20" s="14" t="s">
        <v>27</v>
      </c>
      <c r="C20" s="10" t="s">
        <v>28</v>
      </c>
      <c r="D20" s="18">
        <v>6.4</v>
      </c>
      <c r="E20" s="10">
        <v>3231</v>
      </c>
      <c r="F20" s="9" t="s">
        <v>105</v>
      </c>
      <c r="G20" s="28" t="s">
        <v>13</v>
      </c>
    </row>
    <row r="21" spans="1:7" ht="27" customHeight="1" thickBot="1" x14ac:dyDescent="0.3">
      <c r="A21" s="22" t="s">
        <v>14</v>
      </c>
      <c r="B21" s="23"/>
      <c r="C21" s="24"/>
      <c r="D21" s="25">
        <f>SUM(D20:D20)</f>
        <v>6.4</v>
      </c>
      <c r="E21" s="24"/>
      <c r="F21" s="26"/>
      <c r="G21" s="27"/>
    </row>
    <row r="22" spans="1:7" x14ac:dyDescent="0.25">
      <c r="A22" s="9" t="s">
        <v>29</v>
      </c>
      <c r="B22" s="14" t="s">
        <v>30</v>
      </c>
      <c r="C22" s="10" t="s">
        <v>31</v>
      </c>
      <c r="D22" s="18">
        <v>22.01</v>
      </c>
      <c r="E22" s="10">
        <v>3231</v>
      </c>
      <c r="F22" s="9" t="s">
        <v>106</v>
      </c>
      <c r="G22" s="28" t="s">
        <v>13</v>
      </c>
    </row>
    <row r="23" spans="1:7" ht="27" customHeight="1" thickBot="1" x14ac:dyDescent="0.3">
      <c r="A23" s="22" t="s">
        <v>14</v>
      </c>
      <c r="B23" s="23"/>
      <c r="C23" s="24"/>
      <c r="D23" s="25">
        <f>SUM(D22:D22)</f>
        <v>22.01</v>
      </c>
      <c r="E23" s="24"/>
      <c r="F23" s="26"/>
      <c r="G23" s="27"/>
    </row>
    <row r="24" spans="1:7" x14ac:dyDescent="0.25">
      <c r="A24" s="9" t="s">
        <v>32</v>
      </c>
      <c r="B24" s="14" t="s">
        <v>33</v>
      </c>
      <c r="C24" s="10" t="s">
        <v>19</v>
      </c>
      <c r="D24" s="18">
        <v>1.66</v>
      </c>
      <c r="E24" s="10">
        <v>3238</v>
      </c>
      <c r="F24" s="9" t="s">
        <v>107</v>
      </c>
      <c r="G24" s="28" t="s">
        <v>13</v>
      </c>
    </row>
    <row r="25" spans="1:7" ht="27" customHeight="1" thickBot="1" x14ac:dyDescent="0.3">
      <c r="A25" s="22" t="s">
        <v>14</v>
      </c>
      <c r="B25" s="23"/>
      <c r="C25" s="24"/>
      <c r="D25" s="25">
        <f>SUM(D24:D24)</f>
        <v>1.66</v>
      </c>
      <c r="E25" s="24"/>
      <c r="F25" s="26"/>
      <c r="G25" s="27"/>
    </row>
    <row r="26" spans="1:7" ht="30" x14ac:dyDescent="0.25">
      <c r="A26" s="9" t="s">
        <v>34</v>
      </c>
      <c r="B26" s="14" t="s">
        <v>35</v>
      </c>
      <c r="C26" s="10" t="s">
        <v>36</v>
      </c>
      <c r="D26" s="18">
        <v>362.33</v>
      </c>
      <c r="E26" s="10">
        <v>3234</v>
      </c>
      <c r="F26" s="39" t="s">
        <v>143</v>
      </c>
      <c r="G26" s="28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SUM(D26:D26)</f>
        <v>362.33</v>
      </c>
      <c r="E27" s="24"/>
      <c r="F27" s="26"/>
      <c r="G27" s="27"/>
    </row>
    <row r="28" spans="1:7" ht="30" x14ac:dyDescent="0.25">
      <c r="A28" s="9" t="s">
        <v>37</v>
      </c>
      <c r="B28" s="14" t="s">
        <v>38</v>
      </c>
      <c r="C28" s="10" t="s">
        <v>19</v>
      </c>
      <c r="D28" s="18">
        <v>146.18</v>
      </c>
      <c r="E28" s="10">
        <v>3234</v>
      </c>
      <c r="F28" s="39" t="s">
        <v>144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24"/>
      <c r="D29" s="25">
        <f>SUM(D28:D28)</f>
        <v>146.18</v>
      </c>
      <c r="E29" s="24"/>
      <c r="F29" s="26"/>
      <c r="G29" s="27"/>
    </row>
    <row r="30" spans="1:7" x14ac:dyDescent="0.25">
      <c r="A30" s="9" t="s">
        <v>39</v>
      </c>
      <c r="B30" s="14" t="s">
        <v>40</v>
      </c>
      <c r="C30" s="10" t="s">
        <v>19</v>
      </c>
      <c r="D30" s="18">
        <v>352.83</v>
      </c>
      <c r="E30" s="10">
        <v>3212</v>
      </c>
      <c r="F30" s="9" t="s">
        <v>108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352.83</v>
      </c>
      <c r="E31" s="24"/>
      <c r="F31" s="26"/>
      <c r="G31" s="27"/>
    </row>
    <row r="32" spans="1:7" x14ac:dyDescent="0.25">
      <c r="A32" s="9" t="s">
        <v>41</v>
      </c>
      <c r="B32" s="14" t="s">
        <v>42</v>
      </c>
      <c r="C32" s="10" t="s">
        <v>19</v>
      </c>
      <c r="D32" s="18">
        <v>1228.99</v>
      </c>
      <c r="E32" s="10">
        <v>4241</v>
      </c>
      <c r="F32" s="9" t="s">
        <v>109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1228.99</v>
      </c>
      <c r="E33" s="24"/>
      <c r="F33" s="26"/>
      <c r="G33" s="27"/>
    </row>
    <row r="34" spans="1:7" x14ac:dyDescent="0.25">
      <c r="A34" s="9" t="s">
        <v>43</v>
      </c>
      <c r="B34" s="14" t="s">
        <v>44</v>
      </c>
      <c r="C34" s="10" t="s">
        <v>19</v>
      </c>
      <c r="D34" s="18">
        <v>89.25</v>
      </c>
      <c r="E34" s="10">
        <v>3239</v>
      </c>
      <c r="F34" s="9" t="s">
        <v>151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89.25</v>
      </c>
      <c r="E35" s="24"/>
      <c r="F35" s="26"/>
      <c r="G35" s="27"/>
    </row>
    <row r="36" spans="1:7" x14ac:dyDescent="0.25">
      <c r="A36" s="9" t="s">
        <v>45</v>
      </c>
      <c r="B36" s="14" t="s">
        <v>46</v>
      </c>
      <c r="C36" s="10" t="s">
        <v>100</v>
      </c>
      <c r="D36" s="18">
        <v>175</v>
      </c>
      <c r="E36" s="10">
        <v>3238</v>
      </c>
      <c r="F36" s="9" t="s">
        <v>110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175</v>
      </c>
      <c r="E37" s="24"/>
      <c r="F37" s="26"/>
      <c r="G37" s="27"/>
    </row>
    <row r="38" spans="1:7" x14ac:dyDescent="0.25">
      <c r="A38" s="9" t="s">
        <v>47</v>
      </c>
      <c r="B38" s="14" t="s">
        <v>48</v>
      </c>
      <c r="C38" s="10" t="s">
        <v>19</v>
      </c>
      <c r="D38" s="18">
        <v>3319.31</v>
      </c>
      <c r="E38" s="10">
        <v>4241</v>
      </c>
      <c r="F38" s="9" t="s">
        <v>109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3319.31</v>
      </c>
      <c r="E39" s="24"/>
      <c r="F39" s="26"/>
      <c r="G39" s="27"/>
    </row>
    <row r="40" spans="1:7" ht="18" customHeight="1" x14ac:dyDescent="0.25">
      <c r="A40" s="51" t="s">
        <v>49</v>
      </c>
      <c r="B40" s="46" t="s">
        <v>50</v>
      </c>
      <c r="C40" s="47" t="s">
        <v>111</v>
      </c>
      <c r="D40" s="52">
        <v>30.37</v>
      </c>
      <c r="E40" s="47">
        <v>3231</v>
      </c>
      <c r="F40" s="45" t="s">
        <v>112</v>
      </c>
      <c r="G40" s="29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v>30.37</v>
      </c>
      <c r="E41" s="24"/>
      <c r="F41" s="26"/>
      <c r="G41" s="29"/>
    </row>
    <row r="42" spans="1:7" x14ac:dyDescent="0.25">
      <c r="A42" s="9" t="s">
        <v>49</v>
      </c>
      <c r="B42" s="14" t="s">
        <v>50</v>
      </c>
      <c r="C42" s="10" t="s">
        <v>51</v>
      </c>
      <c r="D42" s="18">
        <v>17.36</v>
      </c>
      <c r="E42" s="10">
        <v>3231</v>
      </c>
      <c r="F42" s="9" t="s">
        <v>113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17.36</v>
      </c>
      <c r="E43" s="24"/>
      <c r="F43" s="26"/>
      <c r="G43" s="27"/>
    </row>
    <row r="44" spans="1:7" x14ac:dyDescent="0.25">
      <c r="A44" s="9" t="s">
        <v>52</v>
      </c>
      <c r="B44" s="14" t="s">
        <v>53</v>
      </c>
      <c r="C44" s="10" t="s">
        <v>19</v>
      </c>
      <c r="D44" s="18">
        <v>2392.4299999999998</v>
      </c>
      <c r="E44" s="10">
        <v>4241</v>
      </c>
      <c r="F44" s="9" t="s">
        <v>109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2392.4299999999998</v>
      </c>
      <c r="E45" s="24"/>
      <c r="F45" s="26"/>
      <c r="G45" s="27"/>
    </row>
    <row r="46" spans="1:7" x14ac:dyDescent="0.25">
      <c r="A46" s="9" t="s">
        <v>54</v>
      </c>
      <c r="B46" s="14" t="s">
        <v>55</v>
      </c>
      <c r="C46" s="10" t="s">
        <v>19</v>
      </c>
      <c r="D46" s="18">
        <v>1261.8800000000001</v>
      </c>
      <c r="E46" s="10">
        <v>3223</v>
      </c>
      <c r="F46" s="9" t="s">
        <v>114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1261.8800000000001</v>
      </c>
      <c r="E47" s="24"/>
      <c r="F47" s="26"/>
      <c r="G47" s="27"/>
    </row>
    <row r="48" spans="1:7" ht="30" x14ac:dyDescent="0.25">
      <c r="A48" s="9" t="s">
        <v>56</v>
      </c>
      <c r="B48" s="14" t="s">
        <v>57</v>
      </c>
      <c r="C48" s="10" t="s">
        <v>58</v>
      </c>
      <c r="D48" s="18">
        <v>226.8</v>
      </c>
      <c r="E48" s="10">
        <v>3234</v>
      </c>
      <c r="F48" s="39" t="s">
        <v>141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226.8</v>
      </c>
      <c r="E49" s="24"/>
      <c r="F49" s="26"/>
      <c r="G49" s="27"/>
    </row>
    <row r="50" spans="1:7" x14ac:dyDescent="0.25">
      <c r="A50" s="9" t="s">
        <v>59</v>
      </c>
      <c r="B50" s="14" t="s">
        <v>60</v>
      </c>
      <c r="C50" s="10" t="s">
        <v>19</v>
      </c>
      <c r="D50" s="18">
        <v>120.06</v>
      </c>
      <c r="E50" s="10">
        <v>3221</v>
      </c>
      <c r="F50" s="9" t="s">
        <v>115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120.06</v>
      </c>
      <c r="E51" s="24"/>
      <c r="F51" s="26"/>
      <c r="G51" s="27"/>
    </row>
    <row r="52" spans="1:7" ht="45" x14ac:dyDescent="0.25">
      <c r="A52" s="9" t="s">
        <v>61</v>
      </c>
      <c r="B52" s="14" t="s">
        <v>62</v>
      </c>
      <c r="C52" s="10" t="s">
        <v>103</v>
      </c>
      <c r="D52" s="18">
        <v>380</v>
      </c>
      <c r="E52" s="10">
        <v>3232</v>
      </c>
      <c r="F52" s="39" t="s">
        <v>140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380</v>
      </c>
      <c r="E53" s="24"/>
      <c r="F53" s="26"/>
      <c r="G53" s="27"/>
    </row>
    <row r="54" spans="1:7" ht="45" x14ac:dyDescent="0.25">
      <c r="A54" s="9" t="s">
        <v>63</v>
      </c>
      <c r="B54" s="14" t="s">
        <v>64</v>
      </c>
      <c r="C54" s="10" t="s">
        <v>19</v>
      </c>
      <c r="D54" s="18">
        <v>1873.75</v>
      </c>
      <c r="E54" s="10">
        <v>3232</v>
      </c>
      <c r="F54" s="39" t="s">
        <v>152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1873.75</v>
      </c>
      <c r="E55" s="24"/>
      <c r="F55" s="26"/>
      <c r="G55" s="27"/>
    </row>
    <row r="56" spans="1:7" ht="30" x14ac:dyDescent="0.25">
      <c r="A56" s="9" t="s">
        <v>65</v>
      </c>
      <c r="B56" s="14" t="s">
        <v>66</v>
      </c>
      <c r="C56" s="10" t="s">
        <v>101</v>
      </c>
      <c r="D56" s="18">
        <v>201</v>
      </c>
      <c r="E56" s="10">
        <v>3211</v>
      </c>
      <c r="F56" s="39" t="s">
        <v>116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201</v>
      </c>
      <c r="E57" s="24"/>
      <c r="F57" s="26"/>
      <c r="G57" s="27"/>
    </row>
    <row r="58" spans="1:7" x14ac:dyDescent="0.25">
      <c r="A58" s="9" t="s">
        <v>67</v>
      </c>
      <c r="B58" s="14" t="s">
        <v>68</v>
      </c>
      <c r="C58" s="10" t="s">
        <v>19</v>
      </c>
      <c r="D58" s="18">
        <v>16287.81</v>
      </c>
      <c r="E58" s="10">
        <v>4241</v>
      </c>
      <c r="F58" s="9" t="s">
        <v>109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16287.81</v>
      </c>
      <c r="E59" s="24"/>
      <c r="F59" s="26"/>
      <c r="G59" s="27"/>
    </row>
    <row r="60" spans="1:7" ht="18.75" customHeight="1" x14ac:dyDescent="0.25">
      <c r="A60" s="51" t="s">
        <v>69</v>
      </c>
      <c r="B60" s="46" t="s">
        <v>70</v>
      </c>
      <c r="C60" s="47" t="s">
        <v>154</v>
      </c>
      <c r="D60" s="52">
        <v>190.63</v>
      </c>
      <c r="E60" s="47">
        <v>3221</v>
      </c>
      <c r="F60" s="45" t="s">
        <v>155</v>
      </c>
      <c r="G60" s="29" t="s">
        <v>13</v>
      </c>
    </row>
    <row r="61" spans="1:7" ht="27" customHeight="1" thickBot="1" x14ac:dyDescent="0.3">
      <c r="A61" s="22" t="s">
        <v>14</v>
      </c>
      <c r="B61" s="23"/>
      <c r="C61" s="24"/>
      <c r="D61" s="25">
        <v>190.63</v>
      </c>
      <c r="E61" s="24"/>
      <c r="F61" s="26"/>
      <c r="G61" s="29"/>
    </row>
    <row r="62" spans="1:7" x14ac:dyDescent="0.25">
      <c r="A62" s="9" t="s">
        <v>69</v>
      </c>
      <c r="B62" s="14" t="s">
        <v>70</v>
      </c>
      <c r="C62" s="10" t="s">
        <v>154</v>
      </c>
      <c r="D62" s="18">
        <v>333.45</v>
      </c>
      <c r="E62" s="10">
        <v>3221</v>
      </c>
      <c r="F62" s="9" t="s">
        <v>156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f>SUM(D62:D62)</f>
        <v>333.45</v>
      </c>
      <c r="E63" s="24"/>
      <c r="F63" s="26"/>
      <c r="G63" s="27"/>
    </row>
    <row r="64" spans="1:7" ht="30" x14ac:dyDescent="0.25">
      <c r="A64" s="9" t="s">
        <v>71</v>
      </c>
      <c r="B64" s="14" t="s">
        <v>72</v>
      </c>
      <c r="C64" s="10" t="s">
        <v>19</v>
      </c>
      <c r="D64" s="18">
        <v>366.99</v>
      </c>
      <c r="E64" s="10">
        <v>3235</v>
      </c>
      <c r="F64" s="39" t="s">
        <v>153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366.99</v>
      </c>
      <c r="E65" s="24"/>
      <c r="F65" s="26"/>
      <c r="G65" s="27"/>
    </row>
    <row r="66" spans="1:7" ht="45" x14ac:dyDescent="0.25">
      <c r="A66" s="9" t="s">
        <v>73</v>
      </c>
      <c r="B66" s="14" t="s">
        <v>74</v>
      </c>
      <c r="C66" s="10" t="s">
        <v>102</v>
      </c>
      <c r="D66" s="18">
        <v>1300</v>
      </c>
      <c r="E66" s="10">
        <v>3232</v>
      </c>
      <c r="F66" s="39" t="s">
        <v>157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f>SUM(D66:D66)</f>
        <v>1300</v>
      </c>
      <c r="E67" s="24"/>
      <c r="F67" s="26"/>
      <c r="G67" s="27"/>
    </row>
    <row r="68" spans="1:7" x14ac:dyDescent="0.25">
      <c r="A68" s="9" t="s">
        <v>75</v>
      </c>
      <c r="B68" s="14" t="s">
        <v>76</v>
      </c>
      <c r="C68" s="10" t="s">
        <v>19</v>
      </c>
      <c r="D68" s="18">
        <v>153.19</v>
      </c>
      <c r="E68" s="10">
        <v>3221</v>
      </c>
      <c r="F68" s="9" t="s">
        <v>148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24"/>
      <c r="D69" s="25">
        <f>SUM(D68:D68)</f>
        <v>153.19</v>
      </c>
      <c r="E69" s="24"/>
      <c r="F69" s="26"/>
      <c r="G69" s="27"/>
    </row>
    <row r="70" spans="1:7" ht="45" x14ac:dyDescent="0.25">
      <c r="A70" s="9" t="s">
        <v>77</v>
      </c>
      <c r="B70" s="14" t="s">
        <v>78</v>
      </c>
      <c r="C70" s="10" t="s">
        <v>79</v>
      </c>
      <c r="D70" s="18">
        <v>114.59</v>
      </c>
      <c r="E70" s="10">
        <v>3232</v>
      </c>
      <c r="F70" s="39" t="s">
        <v>146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24"/>
      <c r="D71" s="25">
        <f>SUM(D70:D70)</f>
        <v>114.59</v>
      </c>
      <c r="E71" s="24"/>
      <c r="F71" s="26"/>
      <c r="G71" s="27"/>
    </row>
    <row r="72" spans="1:7" x14ac:dyDescent="0.25">
      <c r="A72" s="9" t="s">
        <v>80</v>
      </c>
      <c r="B72" s="14" t="s">
        <v>81</v>
      </c>
      <c r="C72" s="10" t="s">
        <v>19</v>
      </c>
      <c r="D72" s="18">
        <v>2243.31</v>
      </c>
      <c r="E72" s="10">
        <v>3223</v>
      </c>
      <c r="F72" s="9" t="s">
        <v>142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24"/>
      <c r="D73" s="25">
        <f>SUM(D72:D72)</f>
        <v>2243.31</v>
      </c>
      <c r="E73" s="24"/>
      <c r="F73" s="26"/>
      <c r="G73" s="27"/>
    </row>
    <row r="74" spans="1:7" ht="30" x14ac:dyDescent="0.25">
      <c r="A74" s="9" t="s">
        <v>82</v>
      </c>
      <c r="B74" s="14" t="s">
        <v>83</v>
      </c>
      <c r="C74" s="10" t="s">
        <v>19</v>
      </c>
      <c r="D74" s="18">
        <v>56</v>
      </c>
      <c r="E74" s="10">
        <v>3239</v>
      </c>
      <c r="F74" s="39" t="s">
        <v>158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24"/>
      <c r="D75" s="25">
        <f>SUM(D74:D74)</f>
        <v>56</v>
      </c>
      <c r="E75" s="24"/>
      <c r="F75" s="26"/>
      <c r="G75" s="27"/>
    </row>
    <row r="76" spans="1:7" x14ac:dyDescent="0.25">
      <c r="A76" s="9" t="s">
        <v>84</v>
      </c>
      <c r="B76" s="14" t="s">
        <v>85</v>
      </c>
      <c r="C76" s="10" t="s">
        <v>19</v>
      </c>
      <c r="D76" s="18">
        <v>60.98</v>
      </c>
      <c r="E76" s="10">
        <v>3235</v>
      </c>
      <c r="F76" s="9" t="s">
        <v>147</v>
      </c>
      <c r="G76" s="28" t="s">
        <v>13</v>
      </c>
    </row>
    <row r="77" spans="1:7" ht="27" customHeight="1" thickBot="1" x14ac:dyDescent="0.3">
      <c r="A77" s="22" t="s">
        <v>14</v>
      </c>
      <c r="B77" s="23"/>
      <c r="C77" s="24"/>
      <c r="D77" s="25">
        <f>SUM(D76:D76)</f>
        <v>60.98</v>
      </c>
      <c r="E77" s="24"/>
      <c r="F77" s="26"/>
      <c r="G77" s="27"/>
    </row>
    <row r="78" spans="1:7" ht="30" x14ac:dyDescent="0.25">
      <c r="A78" s="9" t="s">
        <v>86</v>
      </c>
      <c r="B78" s="14" t="s">
        <v>87</v>
      </c>
      <c r="C78" s="10" t="s">
        <v>19</v>
      </c>
      <c r="D78" s="18">
        <v>55</v>
      </c>
      <c r="E78" s="10">
        <v>3239</v>
      </c>
      <c r="F78" s="39" t="s">
        <v>139</v>
      </c>
      <c r="G78" s="28" t="s">
        <v>13</v>
      </c>
    </row>
    <row r="79" spans="1:7" ht="27" customHeight="1" thickBot="1" x14ac:dyDescent="0.3">
      <c r="A79" s="22" t="s">
        <v>14</v>
      </c>
      <c r="B79" s="23"/>
      <c r="C79" s="24"/>
      <c r="D79" s="25">
        <f>SUM(D78:D78)</f>
        <v>55</v>
      </c>
      <c r="E79" s="24"/>
      <c r="F79" s="26"/>
      <c r="G79" s="27"/>
    </row>
    <row r="80" spans="1:7" x14ac:dyDescent="0.25">
      <c r="A80" s="9" t="s">
        <v>88</v>
      </c>
      <c r="B80" s="14" t="s">
        <v>89</v>
      </c>
      <c r="C80" s="10" t="s">
        <v>19</v>
      </c>
      <c r="D80" s="18">
        <v>2590.67</v>
      </c>
      <c r="E80" s="10">
        <v>4241</v>
      </c>
      <c r="F80" s="9" t="s">
        <v>109</v>
      </c>
      <c r="G80" s="28" t="s">
        <v>13</v>
      </c>
    </row>
    <row r="81" spans="1:7" ht="27" customHeight="1" thickBot="1" x14ac:dyDescent="0.3">
      <c r="A81" s="22" t="s">
        <v>14</v>
      </c>
      <c r="B81" s="23"/>
      <c r="C81" s="24"/>
      <c r="D81" s="25">
        <f>SUM(D80:D80)</f>
        <v>2590.67</v>
      </c>
      <c r="E81" s="24"/>
      <c r="F81" s="26"/>
      <c r="G81" s="27"/>
    </row>
    <row r="82" spans="1:7" x14ac:dyDescent="0.25">
      <c r="A82" s="9" t="s">
        <v>90</v>
      </c>
      <c r="B82" s="14" t="s">
        <v>91</v>
      </c>
      <c r="C82" s="10" t="s">
        <v>19</v>
      </c>
      <c r="D82" s="18">
        <v>171.72</v>
      </c>
      <c r="E82" s="10">
        <v>4241</v>
      </c>
      <c r="F82" s="9" t="s">
        <v>109</v>
      </c>
      <c r="G82" s="28" t="s">
        <v>13</v>
      </c>
    </row>
    <row r="83" spans="1:7" ht="27" customHeight="1" thickBot="1" x14ac:dyDescent="0.3">
      <c r="A83" s="22" t="s">
        <v>14</v>
      </c>
      <c r="B83" s="23"/>
      <c r="C83" s="24"/>
      <c r="D83" s="25">
        <f>SUM(D82:D82)</f>
        <v>171.72</v>
      </c>
      <c r="E83" s="24"/>
      <c r="F83" s="26"/>
      <c r="G83" s="27"/>
    </row>
    <row r="84" spans="1:7" ht="30.75" thickBot="1" x14ac:dyDescent="0.3">
      <c r="A84" s="43" t="s">
        <v>131</v>
      </c>
      <c r="B84" s="31"/>
      <c r="C84" s="32"/>
      <c r="D84" s="44">
        <v>14.67</v>
      </c>
      <c r="E84" s="32">
        <v>3129</v>
      </c>
      <c r="F84" s="43" t="s">
        <v>132</v>
      </c>
      <c r="G84" s="35" t="s">
        <v>13</v>
      </c>
    </row>
    <row r="85" spans="1:7" ht="30.75" thickBot="1" x14ac:dyDescent="0.3">
      <c r="A85" s="34" t="s">
        <v>133</v>
      </c>
      <c r="B85" s="31"/>
      <c r="C85" s="32"/>
      <c r="D85" s="44">
        <v>24</v>
      </c>
      <c r="E85" s="32">
        <v>3211</v>
      </c>
      <c r="F85" s="43" t="s">
        <v>136</v>
      </c>
      <c r="G85" s="35" t="s">
        <v>13</v>
      </c>
    </row>
    <row r="86" spans="1:7" ht="15.75" thickBot="1" x14ac:dyDescent="0.3">
      <c r="A86" s="34" t="s">
        <v>134</v>
      </c>
      <c r="B86" s="31"/>
      <c r="C86" s="32"/>
      <c r="D86" s="44">
        <v>37.06</v>
      </c>
      <c r="E86" s="32">
        <v>3211</v>
      </c>
      <c r="F86" s="34" t="s">
        <v>135</v>
      </c>
      <c r="G86" s="35" t="s">
        <v>13</v>
      </c>
    </row>
    <row r="87" spans="1:7" ht="30.75" thickBot="1" x14ac:dyDescent="0.3">
      <c r="A87" s="34" t="s">
        <v>128</v>
      </c>
      <c r="B87" s="31"/>
      <c r="C87" s="32"/>
      <c r="D87" s="44">
        <v>1812.37</v>
      </c>
      <c r="E87" s="32">
        <v>3212</v>
      </c>
      <c r="F87" s="43" t="s">
        <v>125</v>
      </c>
      <c r="G87" s="35" t="s">
        <v>13</v>
      </c>
    </row>
    <row r="88" spans="1:7" ht="45.75" thickBot="1" x14ac:dyDescent="0.3">
      <c r="A88" s="34" t="s">
        <v>138</v>
      </c>
      <c r="B88" s="31"/>
      <c r="C88" s="32"/>
      <c r="D88" s="44">
        <v>99.94</v>
      </c>
      <c r="E88" s="32">
        <v>3221</v>
      </c>
      <c r="F88" s="43" t="s">
        <v>137</v>
      </c>
      <c r="G88" s="35" t="s">
        <v>13</v>
      </c>
    </row>
    <row r="89" spans="1:7" ht="15.75" thickBot="1" x14ac:dyDescent="0.3">
      <c r="A89" s="34" t="s">
        <v>129</v>
      </c>
      <c r="B89" s="31"/>
      <c r="C89" s="32"/>
      <c r="D89" s="44">
        <v>1465.5</v>
      </c>
      <c r="E89" s="32">
        <v>3242</v>
      </c>
      <c r="F89" s="34" t="s">
        <v>130</v>
      </c>
      <c r="G89" s="35" t="s">
        <v>13</v>
      </c>
    </row>
    <row r="90" spans="1:7" x14ac:dyDescent="0.25">
      <c r="A90" s="45" t="s">
        <v>126</v>
      </c>
      <c r="B90" s="46"/>
      <c r="C90" s="47"/>
      <c r="D90" s="48">
        <v>4.75</v>
      </c>
      <c r="E90" s="47">
        <v>3291</v>
      </c>
      <c r="F90" s="45" t="s">
        <v>127</v>
      </c>
      <c r="G90" s="28" t="s">
        <v>13</v>
      </c>
    </row>
    <row r="91" spans="1:7" x14ac:dyDescent="0.25">
      <c r="A91" s="38" t="s">
        <v>126</v>
      </c>
      <c r="B91" s="36"/>
      <c r="C91" s="37"/>
      <c r="D91" s="49">
        <v>14.23</v>
      </c>
      <c r="E91" s="37">
        <v>3291</v>
      </c>
      <c r="F91" s="38" t="s">
        <v>127</v>
      </c>
      <c r="G91" s="29" t="s">
        <v>13</v>
      </c>
    </row>
    <row r="92" spans="1:7" x14ac:dyDescent="0.25">
      <c r="A92" s="38" t="s">
        <v>126</v>
      </c>
      <c r="B92" s="36"/>
      <c r="C92" s="37"/>
      <c r="D92" s="49">
        <v>38.03</v>
      </c>
      <c r="E92" s="37">
        <v>3291</v>
      </c>
      <c r="F92" s="38" t="s">
        <v>127</v>
      </c>
      <c r="G92" s="29" t="s">
        <v>13</v>
      </c>
    </row>
    <row r="93" spans="1:7" ht="15.75" thickBot="1" x14ac:dyDescent="0.3">
      <c r="A93" s="26" t="s">
        <v>126</v>
      </c>
      <c r="B93" s="23"/>
      <c r="C93" s="24"/>
      <c r="D93" s="50">
        <v>132.72</v>
      </c>
      <c r="E93" s="24">
        <v>3291</v>
      </c>
      <c r="F93" s="26" t="s">
        <v>127</v>
      </c>
      <c r="G93" s="27" t="s">
        <v>13</v>
      </c>
    </row>
    <row r="94" spans="1:7" x14ac:dyDescent="0.25">
      <c r="A94" s="45" t="s">
        <v>124</v>
      </c>
      <c r="B94" s="46"/>
      <c r="C94" s="47"/>
      <c r="D94" s="48">
        <v>19.489999999999998</v>
      </c>
      <c r="E94" s="47">
        <v>3431</v>
      </c>
      <c r="F94" s="45" t="s">
        <v>92</v>
      </c>
      <c r="G94" s="28" t="s">
        <v>13</v>
      </c>
    </row>
    <row r="95" spans="1:7" ht="15.75" thickBot="1" x14ac:dyDescent="0.3">
      <c r="A95" s="26" t="s">
        <v>124</v>
      </c>
      <c r="B95" s="23"/>
      <c r="C95" s="24"/>
      <c r="D95" s="50">
        <v>44.19</v>
      </c>
      <c r="E95" s="24">
        <v>3431</v>
      </c>
      <c r="F95" s="26" t="s">
        <v>92</v>
      </c>
      <c r="G95" s="27" t="s">
        <v>13</v>
      </c>
    </row>
    <row r="96" spans="1:7" ht="21" customHeight="1" thickBot="1" x14ac:dyDescent="0.3">
      <c r="A96" s="22" t="s">
        <v>14</v>
      </c>
      <c r="B96" s="23"/>
      <c r="C96" s="24"/>
      <c r="D96" s="25">
        <f>SUM(D84:D95)</f>
        <v>3706.95</v>
      </c>
      <c r="E96" s="24"/>
      <c r="F96" s="26"/>
      <c r="G96" s="27"/>
    </row>
    <row r="97" spans="1:7" ht="15.75" thickBot="1" x14ac:dyDescent="0.3">
      <c r="A97" s="30" t="s">
        <v>93</v>
      </c>
      <c r="B97" s="31"/>
      <c r="C97" s="32"/>
      <c r="D97" s="33">
        <f>SUM(D8,D10,D12,D14,D17,D19,D21,D23,D25,D27,D29,D31,D33,D35,D37,D39,D43,D45,D47,D49,D51,D53,D55,D57,D59,D63,D65,D67,D69,D71,D73,D75,D77,D79,D81,D83,D96)</f>
        <v>66074.45</v>
      </c>
      <c r="E97" s="32"/>
      <c r="F97" s="34"/>
      <c r="G97" s="35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1"/>
  <sheetViews>
    <sheetView workbookViewId="0">
      <selection activeCell="F25" sqref="F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8</v>
      </c>
      <c r="F1" s="20" t="s">
        <v>9</v>
      </c>
    </row>
    <row r="2" spans="1:6" s="1" customFormat="1" ht="28.5" customHeight="1" x14ac:dyDescent="0.35">
      <c r="A2" s="5" t="s">
        <v>7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10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6" ht="15.75" thickTop="1" x14ac:dyDescent="0.25">
      <c r="A7" s="10" t="s">
        <v>117</v>
      </c>
      <c r="B7" s="14" t="s">
        <v>118</v>
      </c>
      <c r="C7" s="10" t="s">
        <v>19</v>
      </c>
      <c r="D7" s="18">
        <v>112203.16</v>
      </c>
      <c r="E7" s="10">
        <v>3111</v>
      </c>
      <c r="F7" s="40" t="s">
        <v>94</v>
      </c>
    </row>
    <row r="8" spans="1:6" x14ac:dyDescent="0.25">
      <c r="A8" s="10" t="s">
        <v>117</v>
      </c>
      <c r="B8" s="14" t="s">
        <v>118</v>
      </c>
      <c r="C8" s="10" t="s">
        <v>19</v>
      </c>
      <c r="D8" s="18">
        <v>4880.24</v>
      </c>
      <c r="E8" s="10">
        <v>3113</v>
      </c>
      <c r="F8" s="40" t="s">
        <v>95</v>
      </c>
    </row>
    <row r="9" spans="1:6" x14ac:dyDescent="0.25">
      <c r="A9" s="10" t="s">
        <v>117</v>
      </c>
      <c r="B9" s="14" t="s">
        <v>118</v>
      </c>
      <c r="C9" s="10" t="s">
        <v>19</v>
      </c>
      <c r="D9" s="18">
        <v>5764.62</v>
      </c>
      <c r="E9" s="10">
        <v>3114</v>
      </c>
      <c r="F9" s="40" t="s">
        <v>96</v>
      </c>
    </row>
    <row r="10" spans="1:6" x14ac:dyDescent="0.25">
      <c r="A10" s="10" t="s">
        <v>117</v>
      </c>
      <c r="B10" s="14" t="s">
        <v>118</v>
      </c>
      <c r="C10" s="10" t="s">
        <v>19</v>
      </c>
      <c r="D10" s="18">
        <v>2371.89</v>
      </c>
      <c r="E10" s="10">
        <v>3121</v>
      </c>
      <c r="F10" s="40" t="s">
        <v>122</v>
      </c>
    </row>
    <row r="11" spans="1:6" x14ac:dyDescent="0.25">
      <c r="A11" s="10" t="s">
        <v>117</v>
      </c>
      <c r="B11" s="14" t="s">
        <v>118</v>
      </c>
      <c r="C11" s="10" t="s">
        <v>19</v>
      </c>
      <c r="D11" s="18">
        <v>1550.32</v>
      </c>
      <c r="E11" s="10">
        <v>3122</v>
      </c>
      <c r="F11" s="40" t="s">
        <v>123</v>
      </c>
    </row>
    <row r="12" spans="1:6" x14ac:dyDescent="0.25">
      <c r="A12" s="10" t="s">
        <v>117</v>
      </c>
      <c r="B12" s="14" t="s">
        <v>118</v>
      </c>
      <c r="C12" s="10" t="s">
        <v>19</v>
      </c>
      <c r="D12" s="18">
        <v>17007.48</v>
      </c>
      <c r="E12" s="10">
        <v>3132</v>
      </c>
      <c r="F12" s="40" t="s">
        <v>97</v>
      </c>
    </row>
    <row r="13" spans="1:6" x14ac:dyDescent="0.25">
      <c r="A13" s="10" t="s">
        <v>117</v>
      </c>
      <c r="B13" s="14" t="s">
        <v>118</v>
      </c>
      <c r="C13" s="10" t="s">
        <v>19</v>
      </c>
      <c r="D13" s="18">
        <v>13364.39</v>
      </c>
      <c r="E13" s="10">
        <v>3141</v>
      </c>
      <c r="F13" s="40" t="s">
        <v>119</v>
      </c>
    </row>
    <row r="14" spans="1:6" x14ac:dyDescent="0.25">
      <c r="A14" s="10" t="s">
        <v>117</v>
      </c>
      <c r="B14" s="14" t="s">
        <v>118</v>
      </c>
      <c r="C14" s="10" t="s">
        <v>19</v>
      </c>
      <c r="D14" s="18">
        <v>6142.38</v>
      </c>
      <c r="E14" s="10">
        <v>3151</v>
      </c>
      <c r="F14" s="40" t="s">
        <v>120</v>
      </c>
    </row>
    <row r="15" spans="1:6" x14ac:dyDescent="0.25">
      <c r="A15" s="10" t="s">
        <v>117</v>
      </c>
      <c r="B15" s="14" t="s">
        <v>118</v>
      </c>
      <c r="C15" s="10" t="s">
        <v>19</v>
      </c>
      <c r="D15" s="18">
        <v>18341.580000000002</v>
      </c>
      <c r="E15" s="10">
        <v>3151</v>
      </c>
      <c r="F15" s="40" t="s">
        <v>121</v>
      </c>
    </row>
    <row r="16" spans="1:6" x14ac:dyDescent="0.25">
      <c r="A16" s="10" t="s">
        <v>117</v>
      </c>
      <c r="B16" s="14" t="s">
        <v>118</v>
      </c>
      <c r="C16" s="10" t="s">
        <v>19</v>
      </c>
      <c r="D16" s="18">
        <v>388</v>
      </c>
      <c r="E16" s="10">
        <v>3295</v>
      </c>
      <c r="F16" s="40" t="s">
        <v>98</v>
      </c>
    </row>
    <row r="17" spans="1:6" ht="21" customHeight="1" thickBot="1" x14ac:dyDescent="0.3">
      <c r="A17" s="22" t="s">
        <v>14</v>
      </c>
      <c r="B17" s="23"/>
      <c r="C17" s="24"/>
      <c r="D17" s="25">
        <f>SUM(D7:D12)+D16</f>
        <v>144165.71000000002</v>
      </c>
      <c r="E17" s="24"/>
      <c r="F17" s="41"/>
    </row>
    <row r="18" spans="1:6" ht="15.75" thickBot="1" x14ac:dyDescent="0.3">
      <c r="A18" s="30" t="s">
        <v>93</v>
      </c>
      <c r="B18" s="31"/>
      <c r="C18" s="32"/>
      <c r="D18" s="33">
        <f>SUM(D17)</f>
        <v>144165.71000000002</v>
      </c>
      <c r="E18" s="32"/>
      <c r="F18" s="42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JavnaObjava - Plaća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dcterms:created xsi:type="dcterms:W3CDTF">2024-03-05T11:42:46Z</dcterms:created>
  <dcterms:modified xsi:type="dcterms:W3CDTF">2025-11-24T16:21:19Z</dcterms:modified>
</cp:coreProperties>
</file>