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DOKUMENTI\DOKUMENTI 2024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8" i="2" s="1"/>
  <c r="D99" i="1" l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5" i="1"/>
  <c r="D32" i="1"/>
  <c r="D30" i="1"/>
  <c r="D28" i="1"/>
  <c r="D26" i="1"/>
  <c r="D24" i="1"/>
  <c r="D22" i="1"/>
  <c r="D20" i="1"/>
  <c r="D18" i="1"/>
  <c r="D16" i="1"/>
  <c r="D14" i="1"/>
  <c r="D11" i="1"/>
  <c r="D8" i="1"/>
  <c r="D100" i="1" s="1"/>
</calcChain>
</file>

<file path=xl/sharedStrings.xml><?xml version="1.0" encoding="utf-8"?>
<sst xmlns="http://schemas.openxmlformats.org/spreadsheetml/2006/main" count="295" uniqueCount="166">
  <si>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</si>
  <si>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</si>
  <si>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</si>
  <si>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</si>
  <si>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</si>
  <si>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</si>
  <si>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</si>
  <si>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</si>
  <si>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Radošević_x000D_
     </t>
  </si>
  <si>
    <t>Isplata Sredstava Za Razdoblje: 01.03.2024 Do 31.03.2024</t>
  </si>
  <si>
    <t xml:space="preserve">F&amp;B TOURS                                                                       </t>
  </si>
  <si>
    <t>94952985158</t>
  </si>
  <si>
    <t>Ukupno:</t>
  </si>
  <si>
    <t xml:space="preserve">AX-SOLING d.o.o.                                                                </t>
  </si>
  <si>
    <t>93866827970</t>
  </si>
  <si>
    <t>R-GLOBAL d.o.o.</t>
  </si>
  <si>
    <t>93152082975</t>
  </si>
  <si>
    <t>Zagreb</t>
  </si>
  <si>
    <t>AdriaSTAKLO STAKLARSKI OBRT</t>
  </si>
  <si>
    <t>88028678640</t>
  </si>
  <si>
    <t>ZAGREB</t>
  </si>
  <si>
    <t>ČAZMATRANS - PUTNIČKA AGENCIJA d.o.o.</t>
  </si>
  <si>
    <t>87679956140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</si>
  <si>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</si>
  <si>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</si>
  <si>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</si>
  <si>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</si>
  <si>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</si>
  <si>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</si>
  <si>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</si>
  <si>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</si>
  <si>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UGOSTITELJSKO-TURISTIČKO UČILIŠTE</t>
  </si>
  <si>
    <t>83456348759</t>
  </si>
  <si>
    <t>10020 ZAGREB</t>
  </si>
  <si>
    <t>VODOOPSKRBA I ODVODNJA d.o.o.</t>
  </si>
  <si>
    <t>83416546499</t>
  </si>
  <si>
    <t>ZAGREBAČKI ELEKTRIČNI TRAMVAJ</t>
  </si>
  <si>
    <t>82031999604</t>
  </si>
  <si>
    <t>FRAVERO d.o.o.</t>
  </si>
  <si>
    <t>75323286786</t>
  </si>
  <si>
    <t xml:space="preserve"> PROPRINT d.o.o.</t>
  </si>
  <si>
    <t>72612732139</t>
  </si>
  <si>
    <t>OPTIMUS LAB d.o.o.</t>
  </si>
  <si>
    <t>71981294715</t>
  </si>
  <si>
    <t>ČAKOVEC</t>
  </si>
  <si>
    <t>BAUHAUS - ZAGREB k.d.</t>
  </si>
  <si>
    <t>71642207963</t>
  </si>
  <si>
    <t>Telemach Hrvatska d.o.o.</t>
  </si>
  <si>
    <t>70133616033</t>
  </si>
  <si>
    <t xml:space="preserve">Zagreb     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</si>
  <si>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</si>
  <si>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</si>
  <si>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</si>
  <si>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</si>
  <si>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</si>
  <si>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Dopi grupa d.o.o.</t>
  </si>
  <si>
    <t>60385712857</t>
  </si>
  <si>
    <t xml:space="preserve">Osijek  </t>
  </si>
  <si>
    <t>BON - TON d.o.o.</t>
  </si>
  <si>
    <t>52931027628</t>
  </si>
  <si>
    <t>Makromikro grupa d.o.o.</t>
  </si>
  <si>
    <t>50467974870</t>
  </si>
  <si>
    <t>Velika Gorica</t>
  </si>
  <si>
    <t xml:space="preserve">IMP-ELAS d.o.o.                                                                 </t>
  </si>
  <si>
    <t>47082004450</t>
  </si>
  <si>
    <t>KREATIVA d.o.o.</t>
  </si>
  <si>
    <t>37351859504</t>
  </si>
  <si>
    <t>ABC uslužni obrt</t>
  </si>
  <si>
    <t>33516932568</t>
  </si>
  <si>
    <t>A1 Hrvatska d.o.o.</t>
  </si>
  <si>
    <t>29524210204</t>
  </si>
  <si>
    <t>10000 Zagreb</t>
  </si>
  <si>
    <t>Jadranka turizam d.o.o.</t>
  </si>
  <si>
    <t>25295166877</t>
  </si>
  <si>
    <t>51550 Mali Lošinj</t>
  </si>
  <si>
    <t>PARTNER ELECTRIC  d.o.o.</t>
  </si>
  <si>
    <t>21246000051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</si>
  <si>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</si>
  <si>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</si>
  <si>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</si>
  <si>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</si>
  <si>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</si>
  <si>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</si>
  <si>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10000 ZAGREB</t>
  </si>
  <si>
    <t>UTIRUŠ</t>
  </si>
  <si>
    <t>08262555699</t>
  </si>
  <si>
    <t>21220 Trogir</t>
  </si>
  <si>
    <t>LESNINA XXXL</t>
  </si>
  <si>
    <t>-</t>
  </si>
  <si>
    <t>MOMAX</t>
  </si>
  <si>
    <t>IVANJA REKA</t>
  </si>
  <si>
    <t>Plaće za redovan rad</t>
  </si>
  <si>
    <t>Ostali rashodi za zaposlene</t>
  </si>
  <si>
    <t>Sveukupno:</t>
  </si>
  <si>
    <t>Naziv Isplatitelja</t>
  </si>
  <si>
    <t>Ministarstvo znanosti i obrazovanja</t>
  </si>
  <si>
    <t>Plaće za prekovremeni rad</t>
  </si>
  <si>
    <t>Plaće za posebne uvjete rada</t>
  </si>
  <si>
    <t>DOPRINOSI ZA OBVEZNO ZDRAVSTVENO OSIGURANJE</t>
  </si>
  <si>
    <t>Pristojbe i naknade</t>
  </si>
  <si>
    <t xml:space="preserve">Odgovorna Osoba: Sonja Lušić Radošević
</t>
  </si>
  <si>
    <t>Obveze za porez</t>
  </si>
  <si>
    <t>Obveze za MIO II. STUP</t>
  </si>
  <si>
    <t>Obveze za MIO I. STUP</t>
  </si>
  <si>
    <t>Obveze za bolovanje na teret HZZO-a</t>
  </si>
  <si>
    <t>Obveze za potpore</t>
  </si>
  <si>
    <t>Ostale usluge - aktivnost u sklopu Erasmus projekta</t>
  </si>
  <si>
    <t>Materijal i dijelovi za tekuće i investicijsko održavanje</t>
  </si>
  <si>
    <t>Zakupnine i najamnine - najam fotokopirnog stroja</t>
  </si>
  <si>
    <t>Usluge tekućeg i investicijskog održavanja - staklo</t>
  </si>
  <si>
    <t>Usluge telefona, pošte i prijevoza - pošta</t>
  </si>
  <si>
    <t>Računalne usluge - e-račun</t>
  </si>
  <si>
    <t>Reprezentacija - aktivnost u sklopu Erasnus projekta</t>
  </si>
  <si>
    <t>Komunalne usluge - čistoća - objedinjeni trošak  IX. gimnazije i Druge ekonomske škole</t>
  </si>
  <si>
    <t>Komunalne usluge - voda - objedinjeni trošak  IX. gimnazije i Druge ekonomske škole</t>
  </si>
  <si>
    <t>Naknade za prijevoz,za rad na terenu i odvojeni život - godišnje karte</t>
  </si>
  <si>
    <t>Ostale usluge - Uvez računovodstvenih knjiga</t>
  </si>
  <si>
    <t>Uredski materijal i ostali materijalni rashodi - papir</t>
  </si>
  <si>
    <t>Ostale usluge - fotokopirni uređaj</t>
  </si>
  <si>
    <t>Računalne usluge - računovdstveni program</t>
  </si>
  <si>
    <t>Sitni inventar i auto gume - sredstva za projekt Interaktivni vrtovi Devete</t>
  </si>
  <si>
    <t>Usluge telefona, pošte i prijevoza - telefon</t>
  </si>
  <si>
    <t>Energija - električna energija</t>
  </si>
  <si>
    <t>Komunalne usluge - vodna naknada - objedinjeni trošak  IX. gimnazije i Druge ekonomske škole</t>
  </si>
  <si>
    <t>Računalne usluge - jednogodišnja licenca za Padlet</t>
  </si>
  <si>
    <t>Uredski materijal i ostali materijalni rashodi - higijenski materijal</t>
  </si>
  <si>
    <t>Uredski materijal i ostali materijalni rashodi - markeri, toneri, krede</t>
  </si>
  <si>
    <t>Usluge tekućeg i investicijskog održavanja - servisiranje centralnog grijanja</t>
  </si>
  <si>
    <t>Uredski materijal i ostali materijalni rashodi - materijal za čišćenje - partviši</t>
  </si>
  <si>
    <t>Intelektualne i osobne usluge - radionice talijanskog jezika u sklopu projekta s Talijanskim institutom</t>
  </si>
  <si>
    <t>Usluge telefona, pošte i prijevoza - mobitel</t>
  </si>
  <si>
    <t>Službena putovanja - stručno usavršavanje admi. osoblja</t>
  </si>
  <si>
    <t>Službena putovanja - stručno usavršavanje admi. osoblja - prijevoz</t>
  </si>
  <si>
    <t>Usluge tekućeg i investicijskog održavanja - održavanje sustava vatrodojave i videonadzora, servisiranje -objedinjeni trošak  IX. gimnazije i Druge ekonomske škole</t>
  </si>
  <si>
    <t>Energija - toplinska energija</t>
  </si>
  <si>
    <t>Ostale usluge - zaštitarske usluge za protupožarni sustav - objedinjeni trošak  IX. gimnazije i Druge ekonomske škole</t>
  </si>
  <si>
    <t>Stručno usavršavanje zaposlenika - admi. osoblja - kotizacija</t>
  </si>
  <si>
    <t>Sitni inventar i auto gume - sredstva za uređenje interijera</t>
  </si>
  <si>
    <t>Sitni inventar i auto gume -  sredstva za uređenje interijera</t>
  </si>
  <si>
    <t>Plaće za redovan rad - pripravnica pedagoginja - projekt HZZ</t>
  </si>
  <si>
    <t xml:space="preserve">Ostali rashodi za zaposlene - nagrada za Uskršnje blagdane - pripravnica pedagoginja </t>
  </si>
  <si>
    <t xml:space="preserve">Obveze za MIO II. STUP - pripravnica pedagoginja </t>
  </si>
  <si>
    <t xml:space="preserve">Obveze za MIO I. STUP - pripravnica pedagoginja </t>
  </si>
  <si>
    <t xml:space="preserve">Obveze za porez - pripravnica pedagoginja </t>
  </si>
  <si>
    <t xml:space="preserve">DOPRINOSI ZA OBVEZNO ZDRAVSTVENO OSIGURANJE - pripravnica pedagoginja </t>
  </si>
  <si>
    <t>Službena putovanja u tuzemstvu - dnevnice u zakonskom iznosu za Plitvice (Erasmus aktivnost), admin. osoblje</t>
  </si>
  <si>
    <t>Bankarske usluge i usluge platnog prometa - naknada za vođenje računa</t>
  </si>
  <si>
    <t>Naknade za prijevoz,za rad na terenu i odvojeni život - mjesečni prijevoz zaposlenika</t>
  </si>
  <si>
    <t>Ostali nespomenuti rashodi poslovanja - sredstva za projekt Interaktivni vrtovi Devete - zemlja, palete</t>
  </si>
  <si>
    <t>Sitni inventar i auto gume -  sredstva za projekt Interaktivni vrtovi Devete - tegle za cvijeće</t>
  </si>
  <si>
    <t>Intelektualne i osobne usluge - e tehničar</t>
  </si>
  <si>
    <t>Nakn.za rad predst.i izvrš.tijela, povj. i slično - Školski odbor</t>
  </si>
  <si>
    <t>Ostali nespomenuti rashodi poslovanja - povrat neutrošenih sredstava pojedinačne potpore mobilnosti u Portugal u sklopu Erasmus projekta</t>
  </si>
  <si>
    <t>Naknade građanima i kućanstvima u novcu - Nagrada Balthazar Grada Zagreba - isplata za učenika i mentoricu</t>
  </si>
  <si>
    <t>Obveze prema partnerima - isplata Drugoj ekonomskoj za zajedničko održavanje zgrade</t>
  </si>
  <si>
    <t>JYSK d.o.o.</t>
  </si>
  <si>
    <t>Isplata E-TEHNIČAR</t>
  </si>
  <si>
    <t>Isplata članovima  Školskog odbora</t>
  </si>
  <si>
    <t>Povrat neutrošenih sredstava od strane financijskog koordinatora mobilnosti u Portugal</t>
  </si>
  <si>
    <t>Zagrebačka banka d.d.</t>
  </si>
  <si>
    <t>Isplata dobitnicima nagrade Balthazar u 2022./2023.</t>
  </si>
  <si>
    <t>Druga ekonomska škola</t>
  </si>
  <si>
    <t>Pripravnica pedagoginja - projekt HZZ</t>
  </si>
  <si>
    <t>Pripravnica pedagoginja  - MZO</t>
  </si>
  <si>
    <t>Isplata dnevnica zaposlenicima</t>
  </si>
  <si>
    <t>Redovna isplata prijevoza zaposlenicima 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</si>
</sst>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75" zoomScaleNormal="100" workbookViewId="0">
      <selection activeCell="A85" sqref="A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>
        <v>729</v>
      </c>
      <c r="D7" s="18">
        <v>650</v>
      </c>
      <c r="E7" s="10">
        <v>3239</v>
      </c>
      <c r="F7" s="21" t="s">
        <v>106</v>
      </c>
    </row>
    <row r="8" spans="1:6" ht="27" customHeight="1" thickBot="1" x14ac:dyDescent="0.3">
      <c r="A8" s="22" t="s">
        <v>12</v>
      </c>
      <c r="B8" s="23"/>
      <c r="C8" s="24"/>
      <c r="D8" s="25">
        <f>SUM(D7:D7)</f>
        <v>650</v>
      </c>
      <c r="E8" s="24"/>
      <c r="F8" s="26"/>
    </row>
    <row r="9" spans="1:6" x14ac:dyDescent="0.25">
      <c r="A9" s="9" t="s">
        <v>13</v>
      </c>
      <c r="B9" s="14" t="s">
        <v>14</v>
      </c>
      <c r="C9" s="10">
        <v>1</v>
      </c>
      <c r="D9" s="18">
        <v>99.43</v>
      </c>
      <c r="E9" s="10">
        <v>3224</v>
      </c>
      <c r="F9" s="27" t="s">
        <v>107</v>
      </c>
    </row>
    <row r="10" spans="1:6" x14ac:dyDescent="0.25">
      <c r="A10" s="9"/>
      <c r="B10" s="14"/>
      <c r="C10" s="10"/>
      <c r="D10" s="18">
        <v>5.26</v>
      </c>
      <c r="E10" s="10">
        <v>3225</v>
      </c>
      <c r="F10" s="28"/>
    </row>
    <row r="11" spans="1:6" ht="27" customHeight="1" thickBot="1" x14ac:dyDescent="0.3">
      <c r="A11" s="22" t="s">
        <v>12</v>
      </c>
      <c r="B11" s="23"/>
      <c r="C11" s="24"/>
      <c r="D11" s="25">
        <f>SUM(D9:D10)</f>
        <v>104.69000000000001</v>
      </c>
      <c r="E11" s="24"/>
      <c r="F11" s="26"/>
    </row>
    <row r="12" spans="1:6" x14ac:dyDescent="0.25">
      <c r="A12" s="9" t="s">
        <v>15</v>
      </c>
      <c r="B12" s="14" t="s">
        <v>16</v>
      </c>
      <c r="C12" s="10" t="s">
        <v>17</v>
      </c>
      <c r="D12" s="18">
        <v>153.66999999999999</v>
      </c>
      <c r="E12" s="10">
        <v>3235</v>
      </c>
      <c r="F12" s="27" t="s">
        <v>108</v>
      </c>
    </row>
    <row r="13" spans="1:6" x14ac:dyDescent="0.25">
      <c r="A13" s="9"/>
      <c r="B13" s="14"/>
      <c r="C13" s="10"/>
      <c r="D13" s="18">
        <v>61.26</v>
      </c>
      <c r="E13" s="10">
        <v>3239</v>
      </c>
      <c r="F13" s="28"/>
    </row>
    <row r="14" spans="1:6" ht="27" customHeight="1" thickBot="1" x14ac:dyDescent="0.3">
      <c r="A14" s="22" t="s">
        <v>12</v>
      </c>
      <c r="B14" s="23"/>
      <c r="C14" s="24"/>
      <c r="D14" s="25">
        <f>SUM(D12:D13)</f>
        <v>214.92999999999998</v>
      </c>
      <c r="E14" s="24"/>
      <c r="F14" s="26"/>
    </row>
    <row r="15" spans="1:6" x14ac:dyDescent="0.25">
      <c r="A15" s="9" t="s">
        <v>18</v>
      </c>
      <c r="B15" s="14" t="s">
        <v>19</v>
      </c>
      <c r="C15" s="10" t="s">
        <v>20</v>
      </c>
      <c r="D15" s="18">
        <v>47.4</v>
      </c>
      <c r="E15" s="10">
        <v>3232</v>
      </c>
      <c r="F15" s="27" t="s">
        <v>109</v>
      </c>
    </row>
    <row r="16" spans="1:6" ht="27" customHeight="1" thickBot="1" x14ac:dyDescent="0.3">
      <c r="A16" s="22" t="s">
        <v>12</v>
      </c>
      <c r="B16" s="23"/>
      <c r="C16" s="24"/>
      <c r="D16" s="25">
        <f>SUM(D15:D15)</f>
        <v>47.4</v>
      </c>
      <c r="E16" s="24"/>
      <c r="F16" s="26"/>
    </row>
    <row r="17" spans="1:6" x14ac:dyDescent="0.25">
      <c r="A17" s="9" t="s">
        <v>21</v>
      </c>
      <c r="B17" s="14" t="s">
        <v>22</v>
      </c>
      <c r="C17" s="10" t="s">
        <v>20</v>
      </c>
      <c r="D17" s="18">
        <v>160</v>
      </c>
      <c r="E17" s="10">
        <v>3211</v>
      </c>
      <c r="F17" s="27" t="s">
        <v>132</v>
      </c>
    </row>
    <row r="18" spans="1:6" ht="27" customHeight="1" thickBot="1" x14ac:dyDescent="0.3">
      <c r="A18" s="22" t="s">
        <v>12</v>
      </c>
      <c r="B18" s="23"/>
      <c r="C18" s="24"/>
      <c r="D18" s="25">
        <f>SUM(D17:D17)</f>
        <v>160</v>
      </c>
      <c r="E18" s="24"/>
      <c r="F18" s="26"/>
    </row>
    <row r="19" spans="1:6" x14ac:dyDescent="0.25">
      <c r="A19" s="9" t="s">
        <v>23</v>
      </c>
      <c r="B19" s="14" t="s">
        <v>24</v>
      </c>
      <c r="C19" s="10" t="s">
        <v>25</v>
      </c>
      <c r="D19" s="18">
        <v>59.52</v>
      </c>
      <c r="E19" s="10">
        <v>3231</v>
      </c>
      <c r="F19" s="27" t="s">
        <v>110</v>
      </c>
    </row>
    <row r="20" spans="1:6" ht="27" customHeight="1" thickBot="1" x14ac:dyDescent="0.3">
      <c r="A20" s="22" t="s">
        <v>12</v>
      </c>
      <c r="B20" s="23"/>
      <c r="C20" s="24"/>
      <c r="D20" s="25">
        <f>SUM(D19:D19)</f>
        <v>59.52</v>
      </c>
      <c r="E20" s="24"/>
      <c r="F20" s="26"/>
    </row>
    <row r="21" spans="1:6" x14ac:dyDescent="0.25">
      <c r="A21" s="9" t="s">
        <v>26</v>
      </c>
      <c r="B21" s="14" t="s">
        <v>27</v>
      </c>
      <c r="C21" s="10" t="s">
        <v>17</v>
      </c>
      <c r="D21" s="18">
        <v>3.32</v>
      </c>
      <c r="E21" s="10">
        <v>3238</v>
      </c>
      <c r="F21" s="27" t="s">
        <v>111</v>
      </c>
    </row>
    <row r="22" spans="1:6" ht="27" customHeight="1" thickBot="1" x14ac:dyDescent="0.3">
      <c r="A22" s="22" t="s">
        <v>12</v>
      </c>
      <c r="B22" s="23"/>
      <c r="C22" s="24"/>
      <c r="D22" s="25">
        <f>SUM(D21:D21)</f>
        <v>3.32</v>
      </c>
      <c r="E22" s="24"/>
      <c r="F22" s="26"/>
    </row>
    <row r="23" spans="1:6" ht="30" x14ac:dyDescent="0.25">
      <c r="A23" s="9" t="s">
        <v>28</v>
      </c>
      <c r="B23" s="14" t="s">
        <v>29</v>
      </c>
      <c r="C23" s="10" t="s">
        <v>30</v>
      </c>
      <c r="D23" s="18">
        <v>754.81</v>
      </c>
      <c r="E23" s="10">
        <v>3234</v>
      </c>
      <c r="F23" s="34" t="s">
        <v>113</v>
      </c>
    </row>
    <row r="24" spans="1:6" ht="27" customHeight="1" thickBot="1" x14ac:dyDescent="0.3">
      <c r="A24" s="22" t="s">
        <v>12</v>
      </c>
      <c r="B24" s="23"/>
      <c r="C24" s="24"/>
      <c r="D24" s="25">
        <f>SUM(D23:D23)</f>
        <v>754.81</v>
      </c>
      <c r="E24" s="24"/>
      <c r="F24" s="26"/>
    </row>
    <row r="25" spans="1:6" x14ac:dyDescent="0.25">
      <c r="A25" s="9" t="s">
        <v>31</v>
      </c>
      <c r="B25" s="14" t="s">
        <v>32</v>
      </c>
      <c r="C25" s="10" t="s">
        <v>33</v>
      </c>
      <c r="D25" s="18">
        <v>140</v>
      </c>
      <c r="E25" s="10">
        <v>3293</v>
      </c>
      <c r="F25" s="27" t="s">
        <v>112</v>
      </c>
    </row>
    <row r="26" spans="1:6" ht="27" customHeight="1" thickBot="1" x14ac:dyDescent="0.3">
      <c r="A26" s="22" t="s">
        <v>12</v>
      </c>
      <c r="B26" s="23"/>
      <c r="C26" s="24"/>
      <c r="D26" s="25">
        <f>SUM(D25:D25)</f>
        <v>140</v>
      </c>
      <c r="E26" s="24"/>
      <c r="F26" s="26"/>
    </row>
    <row r="27" spans="1:6" ht="30" x14ac:dyDescent="0.25">
      <c r="A27" s="9" t="s">
        <v>34</v>
      </c>
      <c r="B27" s="14" t="s">
        <v>35</v>
      </c>
      <c r="C27" s="10" t="s">
        <v>17</v>
      </c>
      <c r="D27" s="18">
        <v>1189.71</v>
      </c>
      <c r="E27" s="10">
        <v>3234</v>
      </c>
      <c r="F27" s="34" t="s">
        <v>114</v>
      </c>
    </row>
    <row r="28" spans="1:6" ht="27" customHeight="1" thickBot="1" x14ac:dyDescent="0.3">
      <c r="A28" s="22" t="s">
        <v>12</v>
      </c>
      <c r="B28" s="23"/>
      <c r="C28" s="24"/>
      <c r="D28" s="25">
        <f>SUM(D27:D27)</f>
        <v>1189.71</v>
      </c>
      <c r="E28" s="24"/>
      <c r="F28" s="26"/>
    </row>
    <row r="29" spans="1:6" x14ac:dyDescent="0.25">
      <c r="A29" s="9" t="s">
        <v>36</v>
      </c>
      <c r="B29" s="14" t="s">
        <v>37</v>
      </c>
      <c r="C29" s="10" t="s">
        <v>17</v>
      </c>
      <c r="D29" s="18">
        <v>468.3</v>
      </c>
      <c r="E29" s="10">
        <v>3212</v>
      </c>
      <c r="F29" s="27" t="s">
        <v>115</v>
      </c>
    </row>
    <row r="30" spans="1:6" ht="27" customHeight="1" thickBot="1" x14ac:dyDescent="0.3">
      <c r="A30" s="22" t="s">
        <v>12</v>
      </c>
      <c r="B30" s="23"/>
      <c r="C30" s="24"/>
      <c r="D30" s="25">
        <f>SUM(D29:D29)</f>
        <v>468.3</v>
      </c>
      <c r="E30" s="24"/>
      <c r="F30" s="26"/>
    </row>
    <row r="31" spans="1:6" x14ac:dyDescent="0.25">
      <c r="A31" s="9" t="s">
        <v>38</v>
      </c>
      <c r="B31" s="14" t="s">
        <v>39</v>
      </c>
      <c r="C31" s="10" t="s">
        <v>17</v>
      </c>
      <c r="D31" s="18">
        <v>51.86</v>
      </c>
      <c r="E31" s="10">
        <v>3239</v>
      </c>
      <c r="F31" s="27" t="s">
        <v>116</v>
      </c>
    </row>
    <row r="32" spans="1:6" ht="27" customHeight="1" thickBot="1" x14ac:dyDescent="0.3">
      <c r="A32" s="22" t="s">
        <v>12</v>
      </c>
      <c r="B32" s="23"/>
      <c r="C32" s="24"/>
      <c r="D32" s="25">
        <f>SUM(D31:D31)</f>
        <v>51.86</v>
      </c>
      <c r="E32" s="24"/>
      <c r="F32" s="26"/>
    </row>
    <row r="33" spans="1:6" x14ac:dyDescent="0.25">
      <c r="A33" s="9" t="s">
        <v>40</v>
      </c>
      <c r="B33" s="14" t="s">
        <v>41</v>
      </c>
      <c r="C33" s="10" t="s">
        <v>17</v>
      </c>
      <c r="D33" s="18">
        <v>475</v>
      </c>
      <c r="E33" s="10">
        <v>3221</v>
      </c>
      <c r="F33" s="27" t="s">
        <v>117</v>
      </c>
    </row>
    <row r="34" spans="1:6" x14ac:dyDescent="0.25">
      <c r="A34" s="9"/>
      <c r="B34" s="14"/>
      <c r="C34" s="10"/>
      <c r="D34" s="18">
        <v>178.45</v>
      </c>
      <c r="E34" s="10">
        <v>3239</v>
      </c>
      <c r="F34" s="28" t="s">
        <v>118</v>
      </c>
    </row>
    <row r="35" spans="1:6" ht="27" customHeight="1" thickBot="1" x14ac:dyDescent="0.3">
      <c r="A35" s="22" t="s">
        <v>12</v>
      </c>
      <c r="B35" s="23"/>
      <c r="C35" s="24"/>
      <c r="D35" s="25">
        <f>SUM(D33:D34)</f>
        <v>653.45000000000005</v>
      </c>
      <c r="E35" s="24"/>
      <c r="F35" s="26"/>
    </row>
    <row r="36" spans="1:6" x14ac:dyDescent="0.25">
      <c r="A36" s="9" t="s">
        <v>42</v>
      </c>
      <c r="B36" s="14" t="s">
        <v>43</v>
      </c>
      <c r="C36" s="10" t="s">
        <v>44</v>
      </c>
      <c r="D36" s="18">
        <v>175</v>
      </c>
      <c r="E36" s="10">
        <v>3238</v>
      </c>
      <c r="F36" s="27" t="s">
        <v>119</v>
      </c>
    </row>
    <row r="37" spans="1:6" ht="27" customHeight="1" thickBot="1" x14ac:dyDescent="0.3">
      <c r="A37" s="22" t="s">
        <v>12</v>
      </c>
      <c r="B37" s="23"/>
      <c r="C37" s="24"/>
      <c r="D37" s="25">
        <f>SUM(D36:D36)</f>
        <v>175</v>
      </c>
      <c r="E37" s="24"/>
      <c r="F37" s="26"/>
    </row>
    <row r="38" spans="1:6" ht="30" x14ac:dyDescent="0.25">
      <c r="A38" s="9" t="s">
        <v>45</v>
      </c>
      <c r="B38" s="14" t="s">
        <v>46</v>
      </c>
      <c r="C38" s="10" t="s">
        <v>20</v>
      </c>
      <c r="D38" s="18">
        <v>43.78</v>
      </c>
      <c r="E38" s="10">
        <v>3225</v>
      </c>
      <c r="F38" s="34" t="s">
        <v>120</v>
      </c>
    </row>
    <row r="39" spans="1:6" ht="30" x14ac:dyDescent="0.25">
      <c r="A39" s="9"/>
      <c r="B39" s="14"/>
      <c r="C39" s="10"/>
      <c r="D39" s="18">
        <v>571.11</v>
      </c>
      <c r="E39" s="10">
        <v>3299</v>
      </c>
      <c r="F39" s="35" t="s">
        <v>148</v>
      </c>
    </row>
    <row r="40" spans="1:6" ht="27" customHeight="1" thickBot="1" x14ac:dyDescent="0.3">
      <c r="A40" s="22" t="s">
        <v>12</v>
      </c>
      <c r="B40" s="23"/>
      <c r="C40" s="24"/>
      <c r="D40" s="25">
        <f>SUM(D38:D39)</f>
        <v>614.89</v>
      </c>
      <c r="E40" s="24"/>
      <c r="F40" s="26"/>
    </row>
    <row r="41" spans="1:6" x14ac:dyDescent="0.25">
      <c r="A41" s="9" t="s">
        <v>47</v>
      </c>
      <c r="B41" s="14" t="s">
        <v>48</v>
      </c>
      <c r="C41" s="10" t="s">
        <v>49</v>
      </c>
      <c r="D41" s="18">
        <v>30.53</v>
      </c>
      <c r="E41" s="10">
        <v>3231</v>
      </c>
      <c r="F41" s="27" t="s">
        <v>121</v>
      </c>
    </row>
    <row r="42" spans="1:6" ht="27" customHeight="1" thickBot="1" x14ac:dyDescent="0.3">
      <c r="A42" s="22" t="s">
        <v>12</v>
      </c>
      <c r="B42" s="23"/>
      <c r="C42" s="24"/>
      <c r="D42" s="25">
        <f>SUM(D41:D41)</f>
        <v>30.53</v>
      </c>
      <c r="E42" s="24"/>
      <c r="F42" s="26"/>
    </row>
    <row r="43" spans="1:6" x14ac:dyDescent="0.25">
      <c r="A43" s="9" t="s">
        <v>50</v>
      </c>
      <c r="B43" s="14" t="s">
        <v>51</v>
      </c>
      <c r="C43" s="10" t="s">
        <v>17</v>
      </c>
      <c r="D43" s="18">
        <v>1543.25</v>
      </c>
      <c r="E43" s="10">
        <v>3223</v>
      </c>
      <c r="F43" s="27" t="s">
        <v>122</v>
      </c>
    </row>
    <row r="44" spans="1:6" ht="27" customHeight="1" thickBot="1" x14ac:dyDescent="0.3">
      <c r="A44" s="22" t="s">
        <v>12</v>
      </c>
      <c r="B44" s="23"/>
      <c r="C44" s="24"/>
      <c r="D44" s="25">
        <f>SUM(D43:D43)</f>
        <v>1543.25</v>
      </c>
      <c r="E44" s="24"/>
      <c r="F44" s="26"/>
    </row>
    <row r="45" spans="1:6" ht="30" x14ac:dyDescent="0.25">
      <c r="A45" s="9" t="s">
        <v>52</v>
      </c>
      <c r="B45" s="14" t="s">
        <v>53</v>
      </c>
      <c r="C45" s="10" t="s">
        <v>54</v>
      </c>
      <c r="D45" s="18">
        <v>455.28</v>
      </c>
      <c r="E45" s="10">
        <v>3234</v>
      </c>
      <c r="F45" s="34" t="s">
        <v>123</v>
      </c>
    </row>
    <row r="46" spans="1:6" ht="27" customHeight="1" thickBot="1" x14ac:dyDescent="0.3">
      <c r="A46" s="22" t="s">
        <v>12</v>
      </c>
      <c r="B46" s="23"/>
      <c r="C46" s="24"/>
      <c r="D46" s="25">
        <f>SUM(D45:D45)</f>
        <v>455.28</v>
      </c>
      <c r="E46" s="24"/>
      <c r="F46" s="26"/>
    </row>
    <row r="47" spans="1:6" x14ac:dyDescent="0.25">
      <c r="A47" s="9" t="s">
        <v>55</v>
      </c>
      <c r="B47" s="14" t="s">
        <v>56</v>
      </c>
      <c r="C47" s="10" t="s">
        <v>57</v>
      </c>
      <c r="D47" s="18">
        <v>103</v>
      </c>
      <c r="E47" s="10">
        <v>3238</v>
      </c>
      <c r="F47" s="27" t="s">
        <v>124</v>
      </c>
    </row>
    <row r="48" spans="1:6" ht="27" customHeight="1" thickBot="1" x14ac:dyDescent="0.3">
      <c r="A48" s="22" t="s">
        <v>12</v>
      </c>
      <c r="B48" s="23"/>
      <c r="C48" s="24"/>
      <c r="D48" s="25">
        <f>SUM(D47:D47)</f>
        <v>103</v>
      </c>
      <c r="E48" s="24"/>
      <c r="F48" s="26"/>
    </row>
    <row r="49" spans="1:6" x14ac:dyDescent="0.25">
      <c r="A49" s="9" t="s">
        <v>58</v>
      </c>
      <c r="B49" s="14" t="s">
        <v>59</v>
      </c>
      <c r="C49" s="10" t="s">
        <v>17</v>
      </c>
      <c r="D49" s="18">
        <v>543.29999999999995</v>
      </c>
      <c r="E49" s="10">
        <v>3221</v>
      </c>
      <c r="F49" s="27" t="s">
        <v>125</v>
      </c>
    </row>
    <row r="50" spans="1:6" ht="27" customHeight="1" thickBot="1" x14ac:dyDescent="0.3">
      <c r="A50" s="22" t="s">
        <v>12</v>
      </c>
      <c r="B50" s="23"/>
      <c r="C50" s="24"/>
      <c r="D50" s="25">
        <f>SUM(D49:D49)</f>
        <v>543.29999999999995</v>
      </c>
      <c r="E50" s="24"/>
      <c r="F50" s="26"/>
    </row>
    <row r="51" spans="1:6" x14ac:dyDescent="0.25">
      <c r="A51" s="9" t="s">
        <v>60</v>
      </c>
      <c r="B51" s="14" t="s">
        <v>61</v>
      </c>
      <c r="C51" s="10" t="s">
        <v>62</v>
      </c>
      <c r="D51" s="18">
        <v>274.52999999999997</v>
      </c>
      <c r="E51" s="10">
        <v>3221</v>
      </c>
      <c r="F51" s="27" t="s">
        <v>126</v>
      </c>
    </row>
    <row r="52" spans="1:6" ht="27" customHeight="1" thickBot="1" x14ac:dyDescent="0.3">
      <c r="A52" s="22" t="s">
        <v>12</v>
      </c>
      <c r="B52" s="23"/>
      <c r="C52" s="24"/>
      <c r="D52" s="25">
        <f>SUM(D51:D51)</f>
        <v>274.52999999999997</v>
      </c>
      <c r="E52" s="24"/>
      <c r="F52" s="26"/>
    </row>
    <row r="53" spans="1:6" ht="30" x14ac:dyDescent="0.25">
      <c r="A53" s="9" t="s">
        <v>63</v>
      </c>
      <c r="B53" s="14" t="s">
        <v>64</v>
      </c>
      <c r="C53" s="10" t="s">
        <v>17</v>
      </c>
      <c r="D53" s="18">
        <v>1050</v>
      </c>
      <c r="E53" s="10">
        <v>3232</v>
      </c>
      <c r="F53" s="34" t="s">
        <v>127</v>
      </c>
    </row>
    <row r="54" spans="1:6" ht="27" customHeight="1" thickBot="1" x14ac:dyDescent="0.3">
      <c r="A54" s="22" t="s">
        <v>12</v>
      </c>
      <c r="B54" s="23"/>
      <c r="C54" s="24"/>
      <c r="D54" s="25">
        <f>SUM(D53:D53)</f>
        <v>1050</v>
      </c>
      <c r="E54" s="24"/>
      <c r="F54" s="26"/>
    </row>
    <row r="55" spans="1:6" ht="30" x14ac:dyDescent="0.25">
      <c r="A55" s="9" t="s">
        <v>65</v>
      </c>
      <c r="B55" s="14" t="s">
        <v>66</v>
      </c>
      <c r="C55" s="10" t="s">
        <v>20</v>
      </c>
      <c r="D55" s="18">
        <v>115.46</v>
      </c>
      <c r="E55" s="10">
        <v>3221</v>
      </c>
      <c r="F55" s="34" t="s">
        <v>128</v>
      </c>
    </row>
    <row r="56" spans="1:6" ht="27" customHeight="1" thickBot="1" x14ac:dyDescent="0.3">
      <c r="A56" s="22" t="s">
        <v>12</v>
      </c>
      <c r="B56" s="23"/>
      <c r="C56" s="24"/>
      <c r="D56" s="25">
        <f>SUM(D55:D55)</f>
        <v>115.46</v>
      </c>
      <c r="E56" s="24"/>
      <c r="F56" s="26"/>
    </row>
    <row r="57" spans="1:6" ht="30" x14ac:dyDescent="0.25">
      <c r="A57" s="9" t="s">
        <v>67</v>
      </c>
      <c r="B57" s="14" t="s">
        <v>68</v>
      </c>
      <c r="C57" s="10" t="s">
        <v>17</v>
      </c>
      <c r="D57" s="18">
        <v>130</v>
      </c>
      <c r="E57" s="10">
        <v>3237</v>
      </c>
      <c r="F57" s="34" t="s">
        <v>129</v>
      </c>
    </row>
    <row r="58" spans="1:6" ht="27" customHeight="1" thickBot="1" x14ac:dyDescent="0.3">
      <c r="A58" s="22" t="s">
        <v>12</v>
      </c>
      <c r="B58" s="23"/>
      <c r="C58" s="24"/>
      <c r="D58" s="25">
        <f>SUM(D57:D57)</f>
        <v>130</v>
      </c>
      <c r="E58" s="24"/>
      <c r="F58" s="26"/>
    </row>
    <row r="59" spans="1:6" x14ac:dyDescent="0.25">
      <c r="A59" s="9" t="s">
        <v>69</v>
      </c>
      <c r="B59" s="14" t="s">
        <v>70</v>
      </c>
      <c r="C59" s="10" t="s">
        <v>71</v>
      </c>
      <c r="D59" s="18">
        <v>33.119999999999997</v>
      </c>
      <c r="E59" s="10">
        <v>3231</v>
      </c>
      <c r="F59" s="27" t="s">
        <v>130</v>
      </c>
    </row>
    <row r="60" spans="1:6" ht="27" customHeight="1" thickBot="1" x14ac:dyDescent="0.3">
      <c r="A60" s="22" t="s">
        <v>12</v>
      </c>
      <c r="B60" s="23"/>
      <c r="C60" s="24"/>
      <c r="D60" s="25">
        <f>SUM(D59:D59)</f>
        <v>33.119999999999997</v>
      </c>
      <c r="E60" s="24"/>
      <c r="F60" s="26"/>
    </row>
    <row r="61" spans="1:6" x14ac:dyDescent="0.25">
      <c r="A61" s="9" t="s">
        <v>72</v>
      </c>
      <c r="B61" s="14" t="s">
        <v>73</v>
      </c>
      <c r="C61" s="10" t="s">
        <v>74</v>
      </c>
      <c r="D61" s="18">
        <v>465.8</v>
      </c>
      <c r="E61" s="10">
        <v>3211</v>
      </c>
      <c r="F61" s="27" t="s">
        <v>131</v>
      </c>
    </row>
    <row r="62" spans="1:6" ht="27" customHeight="1" thickBot="1" x14ac:dyDescent="0.3">
      <c r="A62" s="22" t="s">
        <v>12</v>
      </c>
      <c r="B62" s="23"/>
      <c r="C62" s="24"/>
      <c r="D62" s="25">
        <f>SUM(D61:D61)</f>
        <v>465.8</v>
      </c>
      <c r="E62" s="24"/>
      <c r="F62" s="26"/>
    </row>
    <row r="63" spans="1:6" ht="45" x14ac:dyDescent="0.25">
      <c r="A63" s="9" t="s">
        <v>75</v>
      </c>
      <c r="B63" s="14" t="s">
        <v>76</v>
      </c>
      <c r="C63" s="10" t="s">
        <v>62</v>
      </c>
      <c r="D63" s="18">
        <v>620.64</v>
      </c>
      <c r="E63" s="10">
        <v>3232</v>
      </c>
      <c r="F63" s="34" t="s">
        <v>133</v>
      </c>
    </row>
    <row r="64" spans="1:6" ht="27" customHeight="1" thickBot="1" x14ac:dyDescent="0.3">
      <c r="A64" s="22" t="s">
        <v>12</v>
      </c>
      <c r="B64" s="23"/>
      <c r="C64" s="24"/>
      <c r="D64" s="25">
        <f>SUM(D63:D63)</f>
        <v>620.64</v>
      </c>
      <c r="E64" s="24"/>
      <c r="F64" s="26"/>
    </row>
    <row r="65" spans="1:6" x14ac:dyDescent="0.25">
      <c r="A65" s="9" t="s">
        <v>77</v>
      </c>
      <c r="B65" s="14" t="s">
        <v>78</v>
      </c>
      <c r="C65" s="10" t="s">
        <v>17</v>
      </c>
      <c r="D65" s="18">
        <v>9822.06</v>
      </c>
      <c r="E65" s="10">
        <v>3223</v>
      </c>
      <c r="F65" s="27" t="s">
        <v>134</v>
      </c>
    </row>
    <row r="66" spans="1:6" ht="27" customHeight="1" thickBot="1" x14ac:dyDescent="0.3">
      <c r="A66" s="22" t="s">
        <v>12</v>
      </c>
      <c r="B66" s="23"/>
      <c r="C66" s="24"/>
      <c r="D66" s="25">
        <f>SUM(D65:D65)</f>
        <v>9822.06</v>
      </c>
      <c r="E66" s="24"/>
      <c r="F66" s="26"/>
    </row>
    <row r="67" spans="1:6" x14ac:dyDescent="0.25">
      <c r="A67" s="9" t="s">
        <v>79</v>
      </c>
      <c r="B67" s="14" t="s">
        <v>80</v>
      </c>
      <c r="C67" s="10" t="s">
        <v>17</v>
      </c>
      <c r="D67" s="18">
        <v>121.96</v>
      </c>
      <c r="E67" s="10">
        <v>3235</v>
      </c>
      <c r="F67" s="27" t="s">
        <v>108</v>
      </c>
    </row>
    <row r="68" spans="1:6" ht="27" customHeight="1" thickBot="1" x14ac:dyDescent="0.3">
      <c r="A68" s="22" t="s">
        <v>12</v>
      </c>
      <c r="B68" s="23"/>
      <c r="C68" s="24"/>
      <c r="D68" s="25">
        <f>SUM(D67:D67)</f>
        <v>121.96</v>
      </c>
      <c r="E68" s="24"/>
      <c r="F68" s="26"/>
    </row>
    <row r="69" spans="1:6" ht="30" x14ac:dyDescent="0.25">
      <c r="A69" s="9" t="s">
        <v>81</v>
      </c>
      <c r="B69" s="14" t="s">
        <v>82</v>
      </c>
      <c r="C69" s="10" t="s">
        <v>83</v>
      </c>
      <c r="D69" s="18">
        <v>99.2</v>
      </c>
      <c r="E69" s="10">
        <v>3239</v>
      </c>
      <c r="F69" s="34" t="s">
        <v>135</v>
      </c>
    </row>
    <row r="70" spans="1:6" ht="27" customHeight="1" thickBot="1" x14ac:dyDescent="0.3">
      <c r="A70" s="22" t="s">
        <v>12</v>
      </c>
      <c r="B70" s="23"/>
      <c r="C70" s="24"/>
      <c r="D70" s="25">
        <f>SUM(D69:D69)</f>
        <v>99.2</v>
      </c>
      <c r="E70" s="24"/>
      <c r="F70" s="26"/>
    </row>
    <row r="71" spans="1:6" x14ac:dyDescent="0.25">
      <c r="A71" s="9" t="s">
        <v>84</v>
      </c>
      <c r="B71" s="14" t="s">
        <v>85</v>
      </c>
      <c r="C71" s="10" t="s">
        <v>86</v>
      </c>
      <c r="D71" s="18">
        <v>200</v>
      </c>
      <c r="E71" s="10">
        <v>3213</v>
      </c>
      <c r="F71" s="27" t="s">
        <v>136</v>
      </c>
    </row>
    <row r="72" spans="1:6" ht="27" customHeight="1" thickBot="1" x14ac:dyDescent="0.3">
      <c r="A72" s="22" t="s">
        <v>12</v>
      </c>
      <c r="B72" s="23"/>
      <c r="C72" s="24"/>
      <c r="D72" s="25">
        <f>SUM(D71:D71)</f>
        <v>200</v>
      </c>
      <c r="E72" s="24"/>
      <c r="F72" s="26"/>
    </row>
    <row r="73" spans="1:6" x14ac:dyDescent="0.25">
      <c r="A73" s="9" t="s">
        <v>87</v>
      </c>
      <c r="B73" s="14" t="s">
        <v>88</v>
      </c>
      <c r="C73" s="10" t="s">
        <v>20</v>
      </c>
      <c r="D73" s="18">
        <v>83.89</v>
      </c>
      <c r="E73" s="10">
        <v>3225</v>
      </c>
      <c r="F73" s="27" t="s">
        <v>137</v>
      </c>
    </row>
    <row r="74" spans="1:6" ht="27" customHeight="1" thickBot="1" x14ac:dyDescent="0.3">
      <c r="A74" s="22" t="s">
        <v>12</v>
      </c>
      <c r="B74" s="23"/>
      <c r="C74" s="24"/>
      <c r="D74" s="25">
        <f>SUM(D73:D73)</f>
        <v>83.89</v>
      </c>
      <c r="E74" s="24"/>
      <c r="F74" s="26"/>
    </row>
    <row r="75" spans="1:6" x14ac:dyDescent="0.25">
      <c r="A75" s="9" t="s">
        <v>89</v>
      </c>
      <c r="B75" s="14" t="s">
        <v>88</v>
      </c>
      <c r="C75" s="10" t="s">
        <v>90</v>
      </c>
      <c r="D75" s="18">
        <v>27.86</v>
      </c>
      <c r="E75" s="10">
        <v>3225</v>
      </c>
      <c r="F75" s="27" t="s">
        <v>138</v>
      </c>
    </row>
    <row r="76" spans="1:6" ht="27" customHeight="1" thickBot="1" x14ac:dyDescent="0.3">
      <c r="A76" s="22" t="s">
        <v>12</v>
      </c>
      <c r="B76" s="23"/>
      <c r="C76" s="24"/>
      <c r="D76" s="25">
        <f>SUM(D75:D75)</f>
        <v>27.86</v>
      </c>
      <c r="E76" s="24"/>
      <c r="F76" s="26"/>
    </row>
    <row r="77" spans="1:6" ht="34.5" customHeight="1" thickBot="1" x14ac:dyDescent="0.3">
      <c r="A77" s="36" t="s">
        <v>162</v>
      </c>
      <c r="B77" s="30"/>
      <c r="C77" s="31"/>
      <c r="D77" s="37">
        <v>1020.36</v>
      </c>
      <c r="E77" s="31">
        <v>3111</v>
      </c>
      <c r="F77" s="33" t="s">
        <v>139</v>
      </c>
    </row>
    <row r="78" spans="1:6" ht="34.5" customHeight="1" thickBot="1" x14ac:dyDescent="0.3">
      <c r="A78" s="36" t="s">
        <v>163</v>
      </c>
      <c r="B78" s="30"/>
      <c r="C78" s="31"/>
      <c r="D78" s="37">
        <v>100</v>
      </c>
      <c r="E78" s="31">
        <v>3121</v>
      </c>
      <c r="F78" s="38" t="s">
        <v>140</v>
      </c>
    </row>
    <row r="79" spans="1:6" ht="34.5" customHeight="1" thickBot="1" x14ac:dyDescent="0.3">
      <c r="A79" s="36" t="s">
        <v>162</v>
      </c>
      <c r="B79" s="30"/>
      <c r="C79" s="31"/>
      <c r="D79" s="37">
        <v>141.97</v>
      </c>
      <c r="E79" s="31">
        <v>3141</v>
      </c>
      <c r="F79" s="33" t="s">
        <v>143</v>
      </c>
    </row>
    <row r="80" spans="1:6" ht="34.5" customHeight="1" thickBot="1" x14ac:dyDescent="0.3">
      <c r="A80" s="36" t="s">
        <v>162</v>
      </c>
      <c r="B80" s="30"/>
      <c r="C80" s="31"/>
      <c r="D80" s="37">
        <v>72.650000000000006</v>
      </c>
      <c r="E80" s="31">
        <v>3151</v>
      </c>
      <c r="F80" s="33" t="s">
        <v>141</v>
      </c>
    </row>
    <row r="81" spans="1:6" ht="34.5" customHeight="1" thickBot="1" x14ac:dyDescent="0.3">
      <c r="A81" s="36" t="s">
        <v>162</v>
      </c>
      <c r="B81" s="30"/>
      <c r="C81" s="31"/>
      <c r="D81" s="37">
        <v>217.94</v>
      </c>
      <c r="E81" s="31">
        <v>3151</v>
      </c>
      <c r="F81" s="33" t="s">
        <v>142</v>
      </c>
    </row>
    <row r="82" spans="1:6" ht="34.5" customHeight="1" thickBot="1" x14ac:dyDescent="0.3">
      <c r="A82" s="36" t="s">
        <v>162</v>
      </c>
      <c r="B82" s="30"/>
      <c r="C82" s="31"/>
      <c r="D82" s="37">
        <v>6.09</v>
      </c>
      <c r="E82" s="31">
        <v>3162</v>
      </c>
      <c r="F82" s="38" t="s">
        <v>144</v>
      </c>
    </row>
    <row r="83" spans="1:6" ht="34.5" customHeight="1" thickBot="1" x14ac:dyDescent="0.3">
      <c r="A83" s="36" t="s">
        <v>164</v>
      </c>
      <c r="B83" s="30"/>
      <c r="C83" s="31"/>
      <c r="D83" s="37">
        <v>270</v>
      </c>
      <c r="E83" s="31">
        <v>3211</v>
      </c>
      <c r="F83" s="38" t="s">
        <v>145</v>
      </c>
    </row>
    <row r="84" spans="1:6" ht="34.5" customHeight="1" thickBot="1" x14ac:dyDescent="0.3">
      <c r="A84" s="36" t="s">
        <v>165</v>
      </c>
      <c r="B84" s="30"/>
      <c r="C84" s="31"/>
      <c r="D84" s="37">
        <v>1954.07</v>
      </c>
      <c r="E84" s="31">
        <v>3212</v>
      </c>
      <c r="F84" s="38" t="s">
        <v>147</v>
      </c>
    </row>
    <row r="85" spans="1:6" ht="34.5" customHeight="1" thickBot="1" x14ac:dyDescent="0.3">
      <c r="A85" s="36" t="s">
        <v>155</v>
      </c>
      <c r="B85" s="30"/>
      <c r="C85" s="31" t="s">
        <v>20</v>
      </c>
      <c r="D85" s="37">
        <v>436.5</v>
      </c>
      <c r="E85" s="31">
        <v>3225</v>
      </c>
      <c r="F85" s="38" t="s">
        <v>149</v>
      </c>
    </row>
    <row r="86" spans="1:6" ht="34.5" customHeight="1" thickBot="1" x14ac:dyDescent="0.3">
      <c r="A86" s="36" t="s">
        <v>156</v>
      </c>
      <c r="B86" s="30"/>
      <c r="C86" s="31"/>
      <c r="D86" s="37">
        <v>2.86</v>
      </c>
      <c r="E86" s="31">
        <v>3237</v>
      </c>
      <c r="F86" s="33" t="s">
        <v>150</v>
      </c>
    </row>
    <row r="87" spans="1:6" ht="34.5" customHeight="1" thickBot="1" x14ac:dyDescent="0.3">
      <c r="A87" s="36" t="s">
        <v>156</v>
      </c>
      <c r="B87" s="30"/>
      <c r="C87" s="31"/>
      <c r="D87" s="37">
        <v>8.57</v>
      </c>
      <c r="E87" s="31">
        <v>3237</v>
      </c>
      <c r="F87" s="33" t="s">
        <v>150</v>
      </c>
    </row>
    <row r="88" spans="1:6" ht="34.5" customHeight="1" thickBot="1" x14ac:dyDescent="0.3">
      <c r="A88" s="36" t="s">
        <v>156</v>
      </c>
      <c r="B88" s="30"/>
      <c r="C88" s="31"/>
      <c r="D88" s="37">
        <v>23.83</v>
      </c>
      <c r="E88" s="31">
        <v>3237</v>
      </c>
      <c r="F88" s="33" t="s">
        <v>150</v>
      </c>
    </row>
    <row r="89" spans="1:6" ht="34.5" customHeight="1" thickBot="1" x14ac:dyDescent="0.3">
      <c r="A89" s="36" t="s">
        <v>156</v>
      </c>
      <c r="B89" s="30"/>
      <c r="C89" s="31"/>
      <c r="D89" s="37">
        <v>78.959999999999994</v>
      </c>
      <c r="E89" s="31">
        <v>3237</v>
      </c>
      <c r="F89" s="33" t="s">
        <v>150</v>
      </c>
    </row>
    <row r="90" spans="1:6" ht="34.5" customHeight="1" thickBot="1" x14ac:dyDescent="0.3">
      <c r="A90" s="36" t="s">
        <v>157</v>
      </c>
      <c r="B90" s="30"/>
      <c r="C90" s="31"/>
      <c r="D90" s="37">
        <v>5.99</v>
      </c>
      <c r="E90" s="31">
        <v>3291</v>
      </c>
      <c r="F90" s="33" t="s">
        <v>151</v>
      </c>
    </row>
    <row r="91" spans="1:6" ht="34.5" customHeight="1" thickBot="1" x14ac:dyDescent="0.3">
      <c r="A91" s="36" t="s">
        <v>157</v>
      </c>
      <c r="B91" s="30"/>
      <c r="C91" s="31"/>
      <c r="D91" s="37">
        <v>17.940000000000001</v>
      </c>
      <c r="E91" s="31">
        <v>3291</v>
      </c>
      <c r="F91" s="33" t="s">
        <v>151</v>
      </c>
    </row>
    <row r="92" spans="1:6" ht="34.5" customHeight="1" thickBot="1" x14ac:dyDescent="0.3">
      <c r="A92" s="36" t="s">
        <v>157</v>
      </c>
      <c r="B92" s="30"/>
      <c r="C92" s="31"/>
      <c r="D92" s="37">
        <v>49.3</v>
      </c>
      <c r="E92" s="31">
        <v>3291</v>
      </c>
      <c r="F92" s="33" t="s">
        <v>151</v>
      </c>
    </row>
    <row r="93" spans="1:6" ht="34.5" customHeight="1" thickBot="1" x14ac:dyDescent="0.3">
      <c r="A93" s="36" t="s">
        <v>157</v>
      </c>
      <c r="B93" s="30"/>
      <c r="C93" s="31"/>
      <c r="D93" s="37">
        <v>165.9</v>
      </c>
      <c r="E93" s="31">
        <v>3291</v>
      </c>
      <c r="F93" s="33" t="s">
        <v>151</v>
      </c>
    </row>
    <row r="94" spans="1:6" ht="34.5" customHeight="1" thickBot="1" x14ac:dyDescent="0.3">
      <c r="A94" s="39" t="s">
        <v>158</v>
      </c>
      <c r="B94" s="30"/>
      <c r="C94" s="31"/>
      <c r="D94" s="37">
        <v>-1900</v>
      </c>
      <c r="E94" s="31">
        <v>3299</v>
      </c>
      <c r="F94" s="38" t="s">
        <v>152</v>
      </c>
    </row>
    <row r="95" spans="1:6" ht="34.5" customHeight="1" thickBot="1" x14ac:dyDescent="0.3">
      <c r="A95" s="36" t="s">
        <v>159</v>
      </c>
      <c r="B95" s="30"/>
      <c r="C95" s="31"/>
      <c r="D95" s="37">
        <v>19.71</v>
      </c>
      <c r="E95" s="31">
        <v>3431</v>
      </c>
      <c r="F95" s="38" t="s">
        <v>146</v>
      </c>
    </row>
    <row r="96" spans="1:6" ht="34.5" customHeight="1" thickBot="1" x14ac:dyDescent="0.3">
      <c r="A96" s="36" t="s">
        <v>159</v>
      </c>
      <c r="B96" s="30"/>
      <c r="C96" s="31"/>
      <c r="D96" s="37">
        <v>74.7</v>
      </c>
      <c r="E96" s="31">
        <v>3431</v>
      </c>
      <c r="F96" s="38" t="s">
        <v>146</v>
      </c>
    </row>
    <row r="97" spans="1:6" ht="34.5" customHeight="1" thickBot="1" x14ac:dyDescent="0.3">
      <c r="A97" s="36" t="s">
        <v>160</v>
      </c>
      <c r="B97" s="30"/>
      <c r="C97" s="31"/>
      <c r="D97" s="37">
        <v>600</v>
      </c>
      <c r="E97" s="31">
        <v>3721</v>
      </c>
      <c r="F97" s="38" t="s">
        <v>153</v>
      </c>
    </row>
    <row r="98" spans="1:6" ht="34.5" customHeight="1" thickBot="1" x14ac:dyDescent="0.3">
      <c r="A98" s="36" t="s">
        <v>161</v>
      </c>
      <c r="B98" s="30"/>
      <c r="C98" s="31"/>
      <c r="D98" s="37">
        <v>88.63</v>
      </c>
      <c r="E98" s="31">
        <v>3959</v>
      </c>
      <c r="F98" s="38" t="s">
        <v>154</v>
      </c>
    </row>
    <row r="99" spans="1:6" ht="34.5" customHeight="1" thickBot="1" x14ac:dyDescent="0.3">
      <c r="A99" s="22" t="s">
        <v>12</v>
      </c>
      <c r="B99" s="23"/>
      <c r="C99" s="24"/>
      <c r="D99" s="25">
        <f>SUM(D77:D98)</f>
        <v>3455.9699999999984</v>
      </c>
      <c r="E99" s="24"/>
      <c r="F99" s="26"/>
    </row>
    <row r="100" spans="1:6" ht="15.75" thickBot="1" x14ac:dyDescent="0.3">
      <c r="A100" s="29" t="s">
        <v>93</v>
      </c>
      <c r="B100" s="30"/>
      <c r="C100" s="31"/>
      <c r="D100" s="32">
        <f>SUM(D8,D11,D14,D16,D18,D20,D22,D24,D26,D28,D30,D32,D35,D37,D40,D42,D44,D46,D48,D50,D52,D54,D56,D58,D60,D62,D64,D66,D68,D70,D72,D74,D76,D99)</f>
        <v>24463.729999999996</v>
      </c>
      <c r="E100" s="31"/>
      <c r="F100" s="33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4" workbookViewId="0">
      <selection activeCell="I18" sqref="I18"/>
    </sheetView>
  </sheetViews>
  <sheetFormatPr defaultRowHeight="15" x14ac:dyDescent="0.25"/>
  <cols>
    <col min="1" max="1" width="45.7109375" customWidth="1"/>
    <col min="2" max="2" width="14.5703125" customWidth="1"/>
    <col min="3" max="3" width="15.42578125" customWidth="1"/>
    <col min="4" max="4" width="14.85546875" customWidth="1"/>
    <col min="5" max="5" width="12.42578125" customWidth="1"/>
    <col min="6" max="6" width="48.7109375" customWidth="1"/>
  </cols>
  <sheetData>
    <row r="1" spans="1:12" ht="142.5" customHeight="1" x14ac:dyDescent="0.25">
      <c r="A1" s="19" t="s">
        <v>7</v>
      </c>
      <c r="B1" s="11"/>
      <c r="D1" s="15"/>
      <c r="F1" s="20" t="s">
        <v>100</v>
      </c>
    </row>
    <row r="2" spans="1:12" ht="23.25" x14ac:dyDescent="0.35">
      <c r="A2" s="5" t="s">
        <v>0</v>
      </c>
      <c r="B2" s="12"/>
      <c r="C2" s="4"/>
      <c r="D2" s="16"/>
      <c r="E2" s="4"/>
      <c r="F2" s="4"/>
    </row>
    <row r="3" spans="1:12" x14ac:dyDescent="0.25">
      <c r="B3" s="11"/>
      <c r="D3" s="15"/>
    </row>
    <row r="4" spans="1:12" x14ac:dyDescent="0.25">
      <c r="A4" s="2" t="s">
        <v>9</v>
      </c>
      <c r="B4" s="11"/>
      <c r="D4" s="15"/>
    </row>
    <row r="5" spans="1:12" ht="15.75" thickBot="1" x14ac:dyDescent="0.3">
      <c r="B5" s="11"/>
      <c r="C5" s="3"/>
      <c r="D5" s="15"/>
    </row>
    <row r="6" spans="1:12" ht="48.75" thickTop="1" thickBot="1" x14ac:dyDescent="0.3">
      <c r="A6" s="6" t="s">
        <v>94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  <c r="L6" s="2"/>
    </row>
    <row r="7" spans="1:12" ht="15.75" thickTop="1" x14ac:dyDescent="0.25">
      <c r="A7" s="10" t="s">
        <v>95</v>
      </c>
      <c r="B7" s="14"/>
      <c r="C7" s="10" t="s">
        <v>17</v>
      </c>
      <c r="D7" s="18">
        <v>13.02</v>
      </c>
      <c r="E7" s="10">
        <v>3111</v>
      </c>
      <c r="F7" s="21" t="s">
        <v>91</v>
      </c>
    </row>
    <row r="8" spans="1:12" x14ac:dyDescent="0.25">
      <c r="A8" s="10" t="s">
        <v>95</v>
      </c>
      <c r="B8" s="14"/>
      <c r="C8" s="10" t="s">
        <v>17</v>
      </c>
      <c r="D8" s="18">
        <v>36.93</v>
      </c>
      <c r="E8" s="10">
        <v>3111</v>
      </c>
      <c r="F8" s="28" t="s">
        <v>91</v>
      </c>
    </row>
    <row r="9" spans="1:12" x14ac:dyDescent="0.25">
      <c r="A9" s="10" t="s">
        <v>95</v>
      </c>
      <c r="B9" s="14"/>
      <c r="C9" s="10" t="s">
        <v>17</v>
      </c>
      <c r="D9" s="18">
        <v>196.56</v>
      </c>
      <c r="E9" s="10">
        <v>3111</v>
      </c>
      <c r="F9" s="28" t="s">
        <v>91</v>
      </c>
    </row>
    <row r="10" spans="1:12" x14ac:dyDescent="0.25">
      <c r="A10" s="10" t="s">
        <v>95</v>
      </c>
      <c r="B10" s="14"/>
      <c r="C10" s="10" t="s">
        <v>17</v>
      </c>
      <c r="D10" s="18">
        <v>205.09</v>
      </c>
      <c r="E10" s="10">
        <v>3111</v>
      </c>
      <c r="F10" s="28" t="s">
        <v>91</v>
      </c>
    </row>
    <row r="11" spans="1:12" x14ac:dyDescent="0.25">
      <c r="A11" s="10" t="s">
        <v>95</v>
      </c>
      <c r="B11" s="14"/>
      <c r="C11" s="10" t="s">
        <v>17</v>
      </c>
      <c r="D11" s="18">
        <v>258.01</v>
      </c>
      <c r="E11" s="10">
        <v>3111</v>
      </c>
      <c r="F11" s="28" t="s">
        <v>91</v>
      </c>
    </row>
    <row r="12" spans="1:12" x14ac:dyDescent="0.25">
      <c r="A12" s="10" t="s">
        <v>95</v>
      </c>
      <c r="B12" s="14"/>
      <c r="C12" s="10" t="s">
        <v>17</v>
      </c>
      <c r="D12" s="18">
        <v>6840.38</v>
      </c>
      <c r="E12" s="10">
        <v>3111</v>
      </c>
      <c r="F12" s="28" t="s">
        <v>91</v>
      </c>
    </row>
    <row r="13" spans="1:12" x14ac:dyDescent="0.25">
      <c r="A13" s="10" t="s">
        <v>95</v>
      </c>
      <c r="B13" s="14"/>
      <c r="C13" s="10" t="s">
        <v>17</v>
      </c>
      <c r="D13" s="18">
        <v>147412.95000000001</v>
      </c>
      <c r="E13" s="10">
        <v>3111</v>
      </c>
      <c r="F13" s="28" t="s">
        <v>91</v>
      </c>
    </row>
    <row r="14" spans="1:12" x14ac:dyDescent="0.25">
      <c r="A14" s="10" t="s">
        <v>95</v>
      </c>
      <c r="B14" s="14"/>
      <c r="C14" s="10" t="s">
        <v>17</v>
      </c>
      <c r="D14" s="18">
        <v>2731.45</v>
      </c>
      <c r="E14" s="10">
        <v>3113</v>
      </c>
      <c r="F14" s="28" t="s">
        <v>96</v>
      </c>
    </row>
    <row r="15" spans="1:12" x14ac:dyDescent="0.25">
      <c r="A15" s="10" t="s">
        <v>95</v>
      </c>
      <c r="B15" s="14"/>
      <c r="C15" s="10" t="s">
        <v>17</v>
      </c>
      <c r="D15" s="18">
        <v>1553.99</v>
      </c>
      <c r="E15" s="10">
        <v>3114</v>
      </c>
      <c r="F15" s="28" t="s">
        <v>97</v>
      </c>
    </row>
    <row r="16" spans="1:12" x14ac:dyDescent="0.25">
      <c r="A16" s="10" t="s">
        <v>95</v>
      </c>
      <c r="B16" s="14"/>
      <c r="C16" s="10" t="s">
        <v>17</v>
      </c>
      <c r="D16" s="18">
        <v>300</v>
      </c>
      <c r="E16" s="10">
        <v>3121</v>
      </c>
      <c r="F16" s="28" t="s">
        <v>92</v>
      </c>
    </row>
    <row r="17" spans="1:6" x14ac:dyDescent="0.25">
      <c r="A17" s="10" t="s">
        <v>95</v>
      </c>
      <c r="B17" s="14"/>
      <c r="C17" s="10" t="s">
        <v>17</v>
      </c>
      <c r="D17" s="18">
        <v>662.16</v>
      </c>
      <c r="E17" s="10">
        <v>3121</v>
      </c>
      <c r="F17" s="28" t="s">
        <v>92</v>
      </c>
    </row>
    <row r="18" spans="1:6" x14ac:dyDescent="0.25">
      <c r="A18" s="10" t="s">
        <v>95</v>
      </c>
      <c r="B18" s="14"/>
      <c r="C18" s="10" t="s">
        <v>17</v>
      </c>
      <c r="D18" s="18">
        <v>6100</v>
      </c>
      <c r="E18" s="10">
        <v>3121</v>
      </c>
      <c r="F18" s="28" t="s">
        <v>92</v>
      </c>
    </row>
    <row r="19" spans="1:6" x14ac:dyDescent="0.25">
      <c r="A19" s="10" t="s">
        <v>95</v>
      </c>
      <c r="B19" s="14"/>
      <c r="C19" s="10" t="s">
        <v>17</v>
      </c>
      <c r="D19" s="18">
        <v>1358.51</v>
      </c>
      <c r="E19" s="10">
        <v>3122</v>
      </c>
      <c r="F19" s="28" t="s">
        <v>104</v>
      </c>
    </row>
    <row r="20" spans="1:6" x14ac:dyDescent="0.25">
      <c r="A20" s="10" t="s">
        <v>95</v>
      </c>
      <c r="B20" s="14"/>
      <c r="C20" s="10" t="s">
        <v>17</v>
      </c>
      <c r="D20" s="18">
        <v>12725.41</v>
      </c>
      <c r="E20" s="10">
        <v>3132</v>
      </c>
      <c r="F20" s="28" t="s">
        <v>98</v>
      </c>
    </row>
    <row r="21" spans="1:6" x14ac:dyDescent="0.25">
      <c r="A21" s="10" t="s">
        <v>95</v>
      </c>
      <c r="B21" s="14"/>
      <c r="C21" s="10" t="s">
        <v>17</v>
      </c>
      <c r="D21" s="18">
        <v>9160.26</v>
      </c>
      <c r="E21" s="10">
        <v>3141</v>
      </c>
      <c r="F21" s="28" t="s">
        <v>101</v>
      </c>
    </row>
    <row r="22" spans="1:6" x14ac:dyDescent="0.25">
      <c r="A22" s="10" t="s">
        <v>95</v>
      </c>
      <c r="B22" s="14"/>
      <c r="C22" s="10" t="s">
        <v>17</v>
      </c>
      <c r="D22" s="18">
        <v>4665.9799999999996</v>
      </c>
      <c r="E22" s="10">
        <v>3151</v>
      </c>
      <c r="F22" s="28" t="s">
        <v>102</v>
      </c>
    </row>
    <row r="23" spans="1:6" x14ac:dyDescent="0.25">
      <c r="A23" s="10" t="s">
        <v>95</v>
      </c>
      <c r="B23" s="14"/>
      <c r="C23" s="10" t="s">
        <v>17</v>
      </c>
      <c r="D23" s="18">
        <v>13600.59</v>
      </c>
      <c r="E23" s="10">
        <v>3151</v>
      </c>
      <c r="F23" s="28" t="s">
        <v>103</v>
      </c>
    </row>
    <row r="24" spans="1:6" x14ac:dyDescent="0.25">
      <c r="A24" s="10" t="s">
        <v>95</v>
      </c>
      <c r="B24" s="14"/>
      <c r="C24" s="10" t="s">
        <v>17</v>
      </c>
      <c r="D24" s="18">
        <v>12719.32</v>
      </c>
      <c r="E24" s="10">
        <v>3162</v>
      </c>
      <c r="F24" s="28" t="s">
        <v>98</v>
      </c>
    </row>
    <row r="25" spans="1:6" x14ac:dyDescent="0.25">
      <c r="A25" s="10" t="s">
        <v>95</v>
      </c>
      <c r="B25" s="14"/>
      <c r="C25" s="10" t="s">
        <v>17</v>
      </c>
      <c r="D25" s="18">
        <v>662.16</v>
      </c>
      <c r="E25" s="10">
        <v>3172</v>
      </c>
      <c r="F25" s="28" t="s">
        <v>105</v>
      </c>
    </row>
    <row r="26" spans="1:6" x14ac:dyDescent="0.25">
      <c r="A26" s="10" t="s">
        <v>95</v>
      </c>
      <c r="B26" s="14"/>
      <c r="C26" s="10" t="s">
        <v>17</v>
      </c>
      <c r="D26" s="18">
        <v>336</v>
      </c>
      <c r="E26" s="10">
        <v>3295</v>
      </c>
      <c r="F26" s="28" t="s">
        <v>99</v>
      </c>
    </row>
    <row r="27" spans="1:6" ht="15.75" thickBot="1" x14ac:dyDescent="0.3">
      <c r="A27" s="22" t="s">
        <v>12</v>
      </c>
      <c r="B27" s="23"/>
      <c r="C27" s="10" t="s">
        <v>17</v>
      </c>
      <c r="D27" s="25">
        <f>SUM(D7:D26)</f>
        <v>221538.77000000005</v>
      </c>
      <c r="E27" s="24"/>
      <c r="F27" s="26"/>
    </row>
    <row r="28" spans="1:6" ht="15.75" thickBot="1" x14ac:dyDescent="0.3">
      <c r="A28" s="29" t="s">
        <v>93</v>
      </c>
      <c r="B28" s="30"/>
      <c r="C28" s="31"/>
      <c r="D28" s="32">
        <f>SUM(D27)</f>
        <v>221538.77000000005</v>
      </c>
      <c r="E28" s="31"/>
      <c r="F28" s="3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2024-04-19T12:15:15Z</dcterms:modified>
</cp:coreProperties>
</file>