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400"/>
  </bookViews>
  <sheets>
    <sheet name="JavnaObjava" sheetId="1" r:id="rId1"/>
    <sheet name="JavnaObjava - Plaća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26" i="2" s="1"/>
  <c r="D91" i="1" l="1"/>
  <c r="D92" i="1" s="1"/>
  <c r="D73" i="1"/>
  <c r="D71" i="1"/>
  <c r="D69" i="1"/>
  <c r="D67" i="1"/>
  <c r="D65" i="1"/>
  <c r="D63" i="1"/>
  <c r="D61" i="1"/>
  <c r="D59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5" i="1"/>
  <c r="D23" i="1"/>
  <c r="D21" i="1"/>
  <c r="D19" i="1"/>
  <c r="D17" i="1"/>
  <c r="D15" i="1"/>
  <c r="D13" i="1"/>
  <c r="D11" i="1"/>
  <c r="D8" i="1"/>
</calcChain>
</file>

<file path=xl/sharedStrings.xml><?xml version="1.0" encoding="utf-8"?>
<sst xmlns="http://schemas.openxmlformats.org/spreadsheetml/2006/main" count="292" uniqueCount="157">
  <si>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</si>
  <si>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</si>
  <si>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</si>
  <si>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</si>
  <si>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</si>
  <si>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</si>
  <si>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</si>
  <si>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IX. GIMNAZIJA_x000D_
Dobojska ulica 12_x000D_
Zagreb_x000D_
Tel: +385 3097 198   Fax: +385_x000D_
OIB: 67952242107_x000D_
Mail: deveta@gimnazija-deveta-zg.skole.hr_x000D_
IBAN: HR9523600001101421438</t>
  </si>
  <si>
    <t xml:space="preserve">Odgovorna Osoba: Sonja Lušić Radošević_x000D_
     </t>
  </si>
  <si>
    <t>Isplata Sredstava Za Razdoblje: 01.04.2024 Do 30.04.2024</t>
  </si>
  <si>
    <t>VRUTAK d.o.o.</t>
  </si>
  <si>
    <t>95092888930</t>
  </si>
  <si>
    <t>Zagreb</t>
  </si>
  <si>
    <t>Ukupno:</t>
  </si>
  <si>
    <t>R-GLOBAL d.o.o.</t>
  </si>
  <si>
    <t>93152082975</t>
  </si>
  <si>
    <t>AdriaSTAKLO STAKLARSKI OBRT</t>
  </si>
  <si>
    <t>88028678640</t>
  </si>
  <si>
    <t>CAMMEO FRANŠIZA D.O.O.</t>
  </si>
  <si>
    <t>87479457713</t>
  </si>
  <si>
    <t>Osijek</t>
  </si>
  <si>
    <t>HP-HRVATSKA POŠTA D.D.</t>
  </si>
  <si>
    <t>87311810356</t>
  </si>
  <si>
    <t xml:space="preserve">Zagreb       </t>
  </si>
  <si>
    <t>FINANCIJSKA AGENCIJA</t>
  </si>
  <si>
    <t>85821130368</t>
  </si>
  <si>
    <t>ZAGREBAČKI HOLDING d.o.o. PODRUŽNICA ČISTOĆA</t>
  </si>
  <si>
    <t>85584865987</t>
  </si>
  <si>
    <t xml:space="preserve">Zagreb        </t>
  </si>
  <si>
    <t>VODOOPSKRBA I ODVODNJA d.o.o.</t>
  </si>
  <si>
    <t>83416546499</t>
  </si>
  <si>
    <t>ZAGREBAČKI ELEKTRIČNI TRAMVAJ</t>
  </si>
  <si>
    <t>82031999604</t>
  </si>
  <si>
    <t>Naknade za prijevoz,za rad na terenu i odvojeni</t>
  </si>
  <si>
    <t xml:space="preserve"> PROPRINT d.o.o.</t>
  </si>
  <si>
    <t>72612732139</t>
  </si>
  <si>
    <t>POLIKLINIKA MEDIRAD d.o.o.</t>
  </si>
  <si>
    <t>72521999231</t>
  </si>
  <si>
    <t>OPTIMUS LAB d.o.o.</t>
  </si>
  <si>
    <t>71981294715</t>
  </si>
  <si>
    <t>Obrt za cestovni prijevoz vl.Ivan Leskovar</t>
  </si>
  <si>
    <t>70433261178</t>
  </si>
  <si>
    <t>Telemach Hrvatska d.o.o.</t>
  </si>
  <si>
    <t>70133616033</t>
  </si>
  <si>
    <t xml:space="preserve">Zagreb     </t>
  </si>
  <si>
    <t>HEP OPSKRBA d.o.o.</t>
  </si>
  <si>
    <t>63073332379</t>
  </si>
  <si>
    <t>GRAD ZAGREB - PROLAZNI RAČUN PRIHODA SUDIONIKA</t>
  </si>
  <si>
    <t>61817894937</t>
  </si>
  <si>
    <t xml:space="preserve">Zagreb      </t>
  </si>
  <si>
    <t>GREENFIX, OBRT ZA UREĐENJE I ODRŽAVANJE OKOLIŠA</t>
  </si>
  <si>
    <t>54982531002</t>
  </si>
  <si>
    <t>BON - TON d.o.o.</t>
  </si>
  <si>
    <t>52931027628</t>
  </si>
  <si>
    <t xml:space="preserve">NORT d.o.o.                                                                     </t>
  </si>
  <si>
    <t>50996247148</t>
  </si>
  <si>
    <t xml:space="preserve">HERCEGOVA TRGOVINA D.O.O.                                                       </t>
  </si>
  <si>
    <t>37927948281</t>
  </si>
  <si>
    <t>ABC uslužni obrt</t>
  </si>
  <si>
    <t>33516932568</t>
  </si>
  <si>
    <t>Štacunar Agram d.o.o.</t>
  </si>
  <si>
    <t>30428905824</t>
  </si>
  <si>
    <t>A1 Hrvatska d.o.o.</t>
  </si>
  <si>
    <t>29524210204</t>
  </si>
  <si>
    <t>CROATIA OSIGURANJE d.d. Filijala</t>
  </si>
  <si>
    <t>26187994862</t>
  </si>
  <si>
    <t>Martom Flora d.o.o.</t>
  </si>
  <si>
    <t>24134265432</t>
  </si>
  <si>
    <t>PARTNER ELECTRIC  d.o.o.</t>
  </si>
  <si>
    <t>21246000051</t>
  </si>
  <si>
    <t>Velika Gorica</t>
  </si>
  <si>
    <t>HEP-TOPLINARSTVO d.o.o.</t>
  </si>
  <si>
    <t>15907062900</t>
  </si>
  <si>
    <t>Opti Print Adria d.o.o.</t>
  </si>
  <si>
    <t>11469787133</t>
  </si>
  <si>
    <t>SVEUČILIŠTE U ZADRU</t>
  </si>
  <si>
    <t>10839679016</t>
  </si>
  <si>
    <t>Pristojbe i naknade</t>
  </si>
  <si>
    <t>AKD-ZAŠTITA D.O.O.</t>
  </si>
  <si>
    <t>09253797076</t>
  </si>
  <si>
    <t>E.S.K. d.o.o</t>
  </si>
  <si>
    <t>06135698286</t>
  </si>
  <si>
    <t>MMG HOTELS KFT.</t>
  </si>
  <si>
    <t>-</t>
  </si>
  <si>
    <t>Plaće za redovan rad</t>
  </si>
  <si>
    <t>Sveukupno:</t>
  </si>
  <si>
    <t>Plaće za prekovremeni rad</t>
  </si>
  <si>
    <t>Plaće za posebne uvjete rada</t>
  </si>
  <si>
    <t>Ostali rashodi za zaposlene</t>
  </si>
  <si>
    <t>DOPRINOSI ZA OBVEZNO ZDRAVSTVENO OSIGURANJE</t>
  </si>
  <si>
    <t xml:space="preserve">Odgovorna Osoba: Sonja Lušić Radošević
</t>
  </si>
  <si>
    <t>Lučko</t>
  </si>
  <si>
    <t>Budimpešta</t>
  </si>
  <si>
    <t>Zadar</t>
  </si>
  <si>
    <t>Čakovec</t>
  </si>
  <si>
    <t>Ministarstvo znanosti i obrazovanja</t>
  </si>
  <si>
    <t>Naziv Isplatitelja</t>
  </si>
  <si>
    <t>Obveze za potpore</t>
  </si>
  <si>
    <t>Obveze za MIO I. STUP</t>
  </si>
  <si>
    <t>Obveze za MIO II. STUP</t>
  </si>
  <si>
    <t>Obveze za porez</t>
  </si>
  <si>
    <t>Obveze za bolovanje na teret HZZO-a</t>
  </si>
  <si>
    <t>Sjedište / Prebivalište Isplatitelja</t>
  </si>
  <si>
    <t>Pripravnica pedagoginja - projekt HZZ</t>
  </si>
  <si>
    <t>Redovna isplata prijevoza zaposlenicima 04-2024</t>
  </si>
  <si>
    <t xml:space="preserve">Isplata E - TEHNIČAR </t>
  </si>
  <si>
    <t>Zagrebačka banka d.d.</t>
  </si>
  <si>
    <t>Bankarske usluge i usluge platnog prometa - naknada za vođenje računa</t>
  </si>
  <si>
    <t>Obveze prema partnerima - isplata Drugoj ekonomskoj za zajedničko održavanje zgrade</t>
  </si>
  <si>
    <t>Plaće za redovan rad - priprvnica pedagoginja - projekt HZZ</t>
  </si>
  <si>
    <t>Obveze za porez - pripravnica pedagoginja - projekt HZZ</t>
  </si>
  <si>
    <t>Obveze za MIO II. STUP - pripravnica pedagoginja - projekt HZZ</t>
  </si>
  <si>
    <t>Obveze za MIO I. STUP - pripravnica pedagoginja - projekt HZZ</t>
  </si>
  <si>
    <t>Intelektualne i osobne usluge - E- TEHNIČAR</t>
  </si>
  <si>
    <t>Isplata dnevnica zaposlenicima</t>
  </si>
  <si>
    <t>Druga ekonomska škola</t>
  </si>
  <si>
    <t>Službena putovanja -  dnevnice u zakonskom iznosu za terensku nastavu u Budimpešti</t>
  </si>
  <si>
    <t>Službena putovanja - pojedinačna potpora u zakonskom iznosu za mobilnost u Mađarsku u sklopu Erasmus projekta</t>
  </si>
  <si>
    <t>Isplata pojedinsčne potpore zaposlenicima</t>
  </si>
  <si>
    <t>Službena putovanja u tuzemstvu - dnevnice u zakonskom iznosu za državna natjecanja i projekt Šumoborci</t>
  </si>
  <si>
    <t xml:space="preserve">Pristojbe i naknade - provjera vjerodostojnosti diplome </t>
  </si>
  <si>
    <t>Službena putovanja - smještaj -  mobilnost u Mađarsku u sklopu Erasmus projekta</t>
  </si>
  <si>
    <t>Uredski materijal i ostali materijalni rashodi - materijal za održavanje i čišćenje zgrade</t>
  </si>
  <si>
    <t>Zakupnine i najamnine - najam fotokopirnog stroja</t>
  </si>
  <si>
    <t>Usluge tekućeg i investicijskog održavanja - staklo</t>
  </si>
  <si>
    <t>Usluge telefona, pošte i prijevoza - prijevoz</t>
  </si>
  <si>
    <t>Usluge telefona, pošte i prijevoza - pošta</t>
  </si>
  <si>
    <t>Računalne usluge - E- računi</t>
  </si>
  <si>
    <t>Komunalne usluge - čistoća - objedinjeni trošak IX. gimnazije i Druge ekonomske škole</t>
  </si>
  <si>
    <t>Komunalne usluge - voda -  objedinjeni trošak IX. gimnazije i Druge ekonomske škole</t>
  </si>
  <si>
    <t>Naknade za prijevoz,za rad na terenu i odvojeni - godišnje karte</t>
  </si>
  <si>
    <t>Uredski materijal i ostali materijalni rashodi - papir</t>
  </si>
  <si>
    <t>Ostale usluge - fotokopirni uređaj</t>
  </si>
  <si>
    <t>Računalne usluge - računovodstveni program</t>
  </si>
  <si>
    <t>Ostale usluge - dostava robe za projekt Interaktivni vrtovi Devete</t>
  </si>
  <si>
    <t>Zdravstvene usluge - sistematski pregled zaposlenika</t>
  </si>
  <si>
    <t>Energija - električna energija</t>
  </si>
  <si>
    <t>Komunalne usluge - vodna naknada - objedinjeni trošak IX. gimnazije i Druge ekonomske škole</t>
  </si>
  <si>
    <t>Uredski materijal i ostali materijalni rashodi - higijenski materijal</t>
  </si>
  <si>
    <t>Računalne usluge - antivirusni programi</t>
  </si>
  <si>
    <t>Sitni inventar i auto gume - sredstva za projekt Interaktivni vrtovi Devete</t>
  </si>
  <si>
    <t>Intelektualne i osobne usluge - radionice talijanskog jezika u sklopu projekta s Talijanskim institutom</t>
  </si>
  <si>
    <t>Usluge telefona, pošte i prijevoza - telefon</t>
  </si>
  <si>
    <t>Usluge telefona, pošte i prijevoza - mobitel</t>
  </si>
  <si>
    <t>Premije osiguranja - osiguranje za sudionike mobilnosti u Mađarsku u sklopu projekta Erasmus</t>
  </si>
  <si>
    <t>Ostali nespomenuti rashodi poslovanja - sredstva za projekt Interaktivni vrtovi Devete - cvijeće i stabla</t>
  </si>
  <si>
    <t>Energija - toplinska energija</t>
  </si>
  <si>
    <t>Usluge tekućeg i investicijskog održavanja - održavanje sustava vatrodojave i videonadzora - objedinjeni trošak IX. gimanzije i Druge ekonomske škole</t>
  </si>
  <si>
    <t>Materijal i dijelovi za tekuće i investicijsko - održavanje opreme za TZK</t>
  </si>
  <si>
    <t> 49508397045</t>
  </si>
  <si>
    <t>Ostale usluge - zaštitarske usluge za protupožarni sustav - objedinjeni trošak IX. gimnazije i Druge ekonomske škole</t>
  </si>
  <si>
    <t>Intelektualne i osobne usluge - osposobljavanje zaposlenika iz zaštita na radu i zaštite od požara; ispitivanje radne opreme</t>
  </si>
  <si>
    <t>Obveze za učenički prijevoz</t>
  </si>
  <si>
    <t>Isplata prijevoza učenicima - Samoborček EU grupa d.o.o.</t>
  </si>
  <si>
    <t>Ostali nespomenuti rashodi poslovanja - utrošena sredstva pojedinačne potpore mobilnosti u Mađarsku u sklopu Erasmus projekta</t>
  </si>
  <si>
    <t>Utrošena sredstva pojedinačne potpore mobilnosti u Mađarsku u sklopu Erasmus projekta</t>
  </si>
  <si>
    <t>Komunalne usluge - uređenje parka Škole - košnja trave - objedinjeni trošak IX. gimnazije i Druge ekonomske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</si>
</sst>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42424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71" zoomScaleNormal="100" workbookViewId="0">
      <selection activeCell="F88" sqref="F8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style="34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35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6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30.75" thickTop="1" x14ac:dyDescent="0.25">
      <c r="A7" s="9" t="s">
        <v>10</v>
      </c>
      <c r="B7" s="14" t="s">
        <v>11</v>
      </c>
      <c r="C7" s="10" t="s">
        <v>12</v>
      </c>
      <c r="D7" s="18">
        <v>180.66</v>
      </c>
      <c r="E7" s="10">
        <v>3221</v>
      </c>
      <c r="F7" s="40" t="s">
        <v>122</v>
      </c>
    </row>
    <row r="8" spans="1:6" ht="27" customHeight="1" thickBot="1" x14ac:dyDescent="0.3">
      <c r="A8" s="22" t="s">
        <v>13</v>
      </c>
      <c r="B8" s="23"/>
      <c r="C8" s="24"/>
      <c r="D8" s="25">
        <f>SUM(D7:D7)</f>
        <v>180.66</v>
      </c>
      <c r="E8" s="24"/>
      <c r="F8" s="26"/>
    </row>
    <row r="9" spans="1:6" x14ac:dyDescent="0.25">
      <c r="A9" s="9" t="s">
        <v>14</v>
      </c>
      <c r="B9" s="14" t="s">
        <v>15</v>
      </c>
      <c r="C9" s="10" t="s">
        <v>12</v>
      </c>
      <c r="D9" s="18">
        <v>61.21</v>
      </c>
      <c r="E9" s="10">
        <v>3235</v>
      </c>
      <c r="F9" s="27" t="s">
        <v>123</v>
      </c>
    </row>
    <row r="10" spans="1:6" x14ac:dyDescent="0.25">
      <c r="A10" s="9"/>
      <c r="B10" s="14"/>
      <c r="C10" s="10"/>
      <c r="D10" s="18">
        <v>51.88</v>
      </c>
      <c r="E10" s="10">
        <v>3239</v>
      </c>
      <c r="F10" s="28"/>
    </row>
    <row r="11" spans="1:6" ht="27" customHeight="1" thickBot="1" x14ac:dyDescent="0.3">
      <c r="A11" s="22" t="s">
        <v>13</v>
      </c>
      <c r="B11" s="23"/>
      <c r="C11" s="24"/>
      <c r="D11" s="25">
        <f>SUM(D9:D10)</f>
        <v>113.09</v>
      </c>
      <c r="E11" s="24"/>
      <c r="F11" s="26"/>
    </row>
    <row r="12" spans="1:6" x14ac:dyDescent="0.25">
      <c r="A12" s="9" t="s">
        <v>16</v>
      </c>
      <c r="B12" s="14" t="s">
        <v>17</v>
      </c>
      <c r="C12" s="10" t="s">
        <v>12</v>
      </c>
      <c r="D12" s="18">
        <v>98.7</v>
      </c>
      <c r="E12" s="10">
        <v>3232</v>
      </c>
      <c r="F12" s="27" t="s">
        <v>124</v>
      </c>
    </row>
    <row r="13" spans="1:6" ht="27" customHeight="1" thickBot="1" x14ac:dyDescent="0.3">
      <c r="A13" s="22" t="s">
        <v>13</v>
      </c>
      <c r="B13" s="23"/>
      <c r="C13" s="24"/>
      <c r="D13" s="25">
        <f>SUM(D12:D12)</f>
        <v>98.7</v>
      </c>
      <c r="E13" s="24"/>
      <c r="F13" s="26"/>
    </row>
    <row r="14" spans="1:6" x14ac:dyDescent="0.25">
      <c r="A14" s="9" t="s">
        <v>18</v>
      </c>
      <c r="B14" s="14" t="s">
        <v>19</v>
      </c>
      <c r="C14" s="10" t="s">
        <v>20</v>
      </c>
      <c r="D14" s="18">
        <v>8.6300000000000008</v>
      </c>
      <c r="E14" s="10">
        <v>3231</v>
      </c>
      <c r="F14" s="27" t="s">
        <v>125</v>
      </c>
    </row>
    <row r="15" spans="1:6" ht="27" customHeight="1" thickBot="1" x14ac:dyDescent="0.3">
      <c r="A15" s="22" t="s">
        <v>13</v>
      </c>
      <c r="B15" s="23"/>
      <c r="C15" s="24"/>
      <c r="D15" s="25">
        <f>SUM(D14:D14)</f>
        <v>8.6300000000000008</v>
      </c>
      <c r="E15" s="24"/>
      <c r="F15" s="26"/>
    </row>
    <row r="16" spans="1:6" x14ac:dyDescent="0.25">
      <c r="A16" s="9" t="s">
        <v>21</v>
      </c>
      <c r="B16" s="14" t="s">
        <v>22</v>
      </c>
      <c r="C16" s="10" t="s">
        <v>23</v>
      </c>
      <c r="D16" s="18">
        <v>21.13</v>
      </c>
      <c r="E16" s="10">
        <v>3231</v>
      </c>
      <c r="F16" s="27" t="s">
        <v>126</v>
      </c>
    </row>
    <row r="17" spans="1:6" ht="27" customHeight="1" thickBot="1" x14ac:dyDescent="0.3">
      <c r="A17" s="22" t="s">
        <v>13</v>
      </c>
      <c r="B17" s="23"/>
      <c r="C17" s="24"/>
      <c r="D17" s="25">
        <f>SUM(D16:D16)</f>
        <v>21.13</v>
      </c>
      <c r="E17" s="24"/>
      <c r="F17" s="26"/>
    </row>
    <row r="18" spans="1:6" x14ac:dyDescent="0.25">
      <c r="A18" s="9" t="s">
        <v>24</v>
      </c>
      <c r="B18" s="14" t="s">
        <v>25</v>
      </c>
      <c r="C18" s="10" t="s">
        <v>12</v>
      </c>
      <c r="D18" s="18">
        <v>1.66</v>
      </c>
      <c r="E18" s="10">
        <v>3238</v>
      </c>
      <c r="F18" s="27" t="s">
        <v>127</v>
      </c>
    </row>
    <row r="19" spans="1:6" ht="27" customHeight="1" thickBot="1" x14ac:dyDescent="0.3">
      <c r="A19" s="22" t="s">
        <v>13</v>
      </c>
      <c r="B19" s="23"/>
      <c r="C19" s="24"/>
      <c r="D19" s="25">
        <f>SUM(D18:D18)</f>
        <v>1.66</v>
      </c>
      <c r="E19" s="24"/>
      <c r="F19" s="26"/>
    </row>
    <row r="20" spans="1:6" ht="30" x14ac:dyDescent="0.25">
      <c r="A20" s="9" t="s">
        <v>26</v>
      </c>
      <c r="B20" s="14" t="s">
        <v>27</v>
      </c>
      <c r="C20" s="10" t="s">
        <v>28</v>
      </c>
      <c r="D20" s="18">
        <v>336.09</v>
      </c>
      <c r="E20" s="10">
        <v>3234</v>
      </c>
      <c r="F20" s="39" t="s">
        <v>128</v>
      </c>
    </row>
    <row r="21" spans="1:6" ht="27" customHeight="1" thickBot="1" x14ac:dyDescent="0.3">
      <c r="A21" s="22" t="s">
        <v>13</v>
      </c>
      <c r="B21" s="23"/>
      <c r="C21" s="24"/>
      <c r="D21" s="25">
        <f>SUM(D20:D20)</f>
        <v>336.09</v>
      </c>
      <c r="E21" s="24"/>
      <c r="F21" s="26"/>
    </row>
    <row r="22" spans="1:6" ht="30" x14ac:dyDescent="0.25">
      <c r="A22" s="9" t="s">
        <v>29</v>
      </c>
      <c r="B22" s="14" t="s">
        <v>30</v>
      </c>
      <c r="C22" s="10" t="s">
        <v>12</v>
      </c>
      <c r="D22" s="18">
        <v>730.12</v>
      </c>
      <c r="E22" s="10">
        <v>3234</v>
      </c>
      <c r="F22" s="39" t="s">
        <v>129</v>
      </c>
    </row>
    <row r="23" spans="1:6" ht="27" customHeight="1" thickBot="1" x14ac:dyDescent="0.3">
      <c r="A23" s="22" t="s">
        <v>13</v>
      </c>
      <c r="B23" s="23"/>
      <c r="C23" s="24"/>
      <c r="D23" s="25">
        <f>SUM(D22:D22)</f>
        <v>730.12</v>
      </c>
      <c r="E23" s="24"/>
      <c r="F23" s="26"/>
    </row>
    <row r="24" spans="1:6" x14ac:dyDescent="0.25">
      <c r="A24" s="9" t="s">
        <v>31</v>
      </c>
      <c r="B24" s="14" t="s">
        <v>32</v>
      </c>
      <c r="C24" s="10" t="s">
        <v>12</v>
      </c>
      <c r="D24" s="18">
        <v>468.3</v>
      </c>
      <c r="E24" s="10">
        <v>3212</v>
      </c>
      <c r="F24" s="27" t="s">
        <v>130</v>
      </c>
    </row>
    <row r="25" spans="1:6" ht="27" customHeight="1" thickBot="1" x14ac:dyDescent="0.3">
      <c r="A25" s="22" t="s">
        <v>13</v>
      </c>
      <c r="B25" s="23"/>
      <c r="C25" s="24"/>
      <c r="D25" s="25">
        <f>SUM(D24:D24)</f>
        <v>468.3</v>
      </c>
      <c r="E25" s="24"/>
      <c r="F25" s="26"/>
    </row>
    <row r="26" spans="1:6" x14ac:dyDescent="0.25">
      <c r="A26" s="9" t="s">
        <v>34</v>
      </c>
      <c r="B26" s="14" t="s">
        <v>35</v>
      </c>
      <c r="C26" s="10" t="s">
        <v>12</v>
      </c>
      <c r="D26" s="18">
        <v>237.5</v>
      </c>
      <c r="E26" s="10">
        <v>3221</v>
      </c>
      <c r="F26" s="27" t="s">
        <v>131</v>
      </c>
    </row>
    <row r="27" spans="1:6" x14ac:dyDescent="0.25">
      <c r="A27" s="9"/>
      <c r="B27" s="14"/>
      <c r="C27" s="10"/>
      <c r="D27" s="18">
        <v>99.19</v>
      </c>
      <c r="E27" s="10">
        <v>3239</v>
      </c>
      <c r="F27" s="28" t="s">
        <v>132</v>
      </c>
    </row>
    <row r="28" spans="1:6" ht="27" customHeight="1" thickBot="1" x14ac:dyDescent="0.3">
      <c r="A28" s="22" t="s">
        <v>13</v>
      </c>
      <c r="B28" s="23"/>
      <c r="C28" s="24"/>
      <c r="D28" s="25">
        <f>SUM(D26:D27)</f>
        <v>336.69</v>
      </c>
      <c r="E28" s="24"/>
      <c r="F28" s="26"/>
    </row>
    <row r="29" spans="1:6" x14ac:dyDescent="0.25">
      <c r="A29" s="9" t="s">
        <v>36</v>
      </c>
      <c r="B29" s="14" t="s">
        <v>37</v>
      </c>
      <c r="C29" s="10" t="s">
        <v>12</v>
      </c>
      <c r="D29" s="18">
        <v>3026.13</v>
      </c>
      <c r="E29" s="10">
        <v>3236</v>
      </c>
      <c r="F29" s="27" t="s">
        <v>135</v>
      </c>
    </row>
    <row r="30" spans="1:6" ht="27" customHeight="1" thickBot="1" x14ac:dyDescent="0.3">
      <c r="A30" s="22" t="s">
        <v>13</v>
      </c>
      <c r="B30" s="23"/>
      <c r="C30" s="24"/>
      <c r="D30" s="25">
        <f>SUM(D29:D29)</f>
        <v>3026.13</v>
      </c>
      <c r="E30" s="24"/>
      <c r="F30" s="26"/>
    </row>
    <row r="31" spans="1:6" x14ac:dyDescent="0.25">
      <c r="A31" s="9" t="s">
        <v>38</v>
      </c>
      <c r="B31" s="14" t="s">
        <v>39</v>
      </c>
      <c r="C31" s="10" t="s">
        <v>94</v>
      </c>
      <c r="D31" s="18">
        <v>175</v>
      </c>
      <c r="E31" s="10">
        <v>3238</v>
      </c>
      <c r="F31" s="27" t="s">
        <v>133</v>
      </c>
    </row>
    <row r="32" spans="1:6" ht="27" customHeight="1" thickBot="1" x14ac:dyDescent="0.3">
      <c r="A32" s="22" t="s">
        <v>13</v>
      </c>
      <c r="B32" s="23"/>
      <c r="C32" s="24"/>
      <c r="D32" s="25">
        <f>SUM(D31:D31)</f>
        <v>175</v>
      </c>
      <c r="E32" s="24"/>
      <c r="F32" s="26"/>
    </row>
    <row r="33" spans="1:6" x14ac:dyDescent="0.25">
      <c r="A33" s="9" t="s">
        <v>40</v>
      </c>
      <c r="B33" s="14" t="s">
        <v>41</v>
      </c>
      <c r="C33" s="10" t="s">
        <v>12</v>
      </c>
      <c r="D33" s="18">
        <v>55</v>
      </c>
      <c r="E33" s="10">
        <v>3239</v>
      </c>
      <c r="F33" s="27" t="s">
        <v>134</v>
      </c>
    </row>
    <row r="34" spans="1:6" ht="27" customHeight="1" thickBot="1" x14ac:dyDescent="0.3">
      <c r="A34" s="22" t="s">
        <v>13</v>
      </c>
      <c r="B34" s="23"/>
      <c r="C34" s="24"/>
      <c r="D34" s="25">
        <f>SUM(D33:D33)</f>
        <v>55</v>
      </c>
      <c r="E34" s="24"/>
      <c r="F34" s="26"/>
    </row>
    <row r="35" spans="1:6" x14ac:dyDescent="0.25">
      <c r="A35" s="9" t="s">
        <v>42</v>
      </c>
      <c r="B35" s="14" t="s">
        <v>43</v>
      </c>
      <c r="C35" s="10" t="s">
        <v>44</v>
      </c>
      <c r="D35" s="18">
        <v>30.53</v>
      </c>
      <c r="E35" s="10">
        <v>3231</v>
      </c>
      <c r="F35" s="27" t="s">
        <v>142</v>
      </c>
    </row>
    <row r="36" spans="1:6" ht="27" customHeight="1" thickBot="1" x14ac:dyDescent="0.3">
      <c r="A36" s="22" t="s">
        <v>13</v>
      </c>
      <c r="B36" s="23"/>
      <c r="C36" s="24"/>
      <c r="D36" s="25">
        <f>SUM(D35:D35)</f>
        <v>30.53</v>
      </c>
      <c r="E36" s="24"/>
      <c r="F36" s="26"/>
    </row>
    <row r="37" spans="1:6" x14ac:dyDescent="0.25">
      <c r="A37" s="9" t="s">
        <v>45</v>
      </c>
      <c r="B37" s="14" t="s">
        <v>46</v>
      </c>
      <c r="C37" s="10" t="s">
        <v>12</v>
      </c>
      <c r="D37" s="18">
        <v>1646.51</v>
      </c>
      <c r="E37" s="10">
        <v>3223</v>
      </c>
      <c r="F37" s="27" t="s">
        <v>136</v>
      </c>
    </row>
    <row r="38" spans="1:6" ht="27" customHeight="1" thickBot="1" x14ac:dyDescent="0.3">
      <c r="A38" s="22" t="s">
        <v>13</v>
      </c>
      <c r="B38" s="23"/>
      <c r="C38" s="24"/>
      <c r="D38" s="25">
        <f>SUM(D37:D37)</f>
        <v>1646.51</v>
      </c>
      <c r="E38" s="24"/>
      <c r="F38" s="26"/>
    </row>
    <row r="39" spans="1:6" ht="30" x14ac:dyDescent="0.25">
      <c r="A39" s="9" t="s">
        <v>47</v>
      </c>
      <c r="B39" s="14" t="s">
        <v>48</v>
      </c>
      <c r="C39" s="10" t="s">
        <v>49</v>
      </c>
      <c r="D39" s="18">
        <v>226.77</v>
      </c>
      <c r="E39" s="10">
        <v>3234</v>
      </c>
      <c r="F39" s="39" t="s">
        <v>137</v>
      </c>
    </row>
    <row r="40" spans="1:6" ht="27" customHeight="1" thickBot="1" x14ac:dyDescent="0.3">
      <c r="A40" s="22" t="s">
        <v>13</v>
      </c>
      <c r="B40" s="23"/>
      <c r="C40" s="24"/>
      <c r="D40" s="25">
        <f>SUM(D39:D39)</f>
        <v>226.77</v>
      </c>
      <c r="E40" s="24"/>
      <c r="F40" s="26"/>
    </row>
    <row r="41" spans="1:6" ht="30" x14ac:dyDescent="0.25">
      <c r="A41" s="9" t="s">
        <v>50</v>
      </c>
      <c r="B41" s="14" t="s">
        <v>51</v>
      </c>
      <c r="C41" s="10" t="s">
        <v>12</v>
      </c>
      <c r="D41" s="18">
        <v>573.83000000000004</v>
      </c>
      <c r="E41" s="10">
        <v>3234</v>
      </c>
      <c r="F41" s="39" t="s">
        <v>156</v>
      </c>
    </row>
    <row r="42" spans="1:6" ht="27" customHeight="1" thickBot="1" x14ac:dyDescent="0.3">
      <c r="A42" s="22" t="s">
        <v>13</v>
      </c>
      <c r="B42" s="23"/>
      <c r="C42" s="24"/>
      <c r="D42" s="25">
        <f>SUM(D41:D41)</f>
        <v>573.83000000000004</v>
      </c>
      <c r="E42" s="24"/>
      <c r="F42" s="26"/>
    </row>
    <row r="43" spans="1:6" x14ac:dyDescent="0.25">
      <c r="A43" s="9" t="s">
        <v>52</v>
      </c>
      <c r="B43" s="14" t="s">
        <v>53</v>
      </c>
      <c r="C43" s="10" t="s">
        <v>12</v>
      </c>
      <c r="D43" s="18">
        <v>594.29999999999995</v>
      </c>
      <c r="E43" s="10">
        <v>3221</v>
      </c>
      <c r="F43" s="27" t="s">
        <v>138</v>
      </c>
    </row>
    <row r="44" spans="1:6" ht="27" customHeight="1" thickBot="1" x14ac:dyDescent="0.3">
      <c r="A44" s="22" t="s">
        <v>13</v>
      </c>
      <c r="B44" s="23"/>
      <c r="C44" s="24"/>
      <c r="D44" s="25">
        <f>SUM(D43:D43)</f>
        <v>594.29999999999995</v>
      </c>
      <c r="E44" s="24"/>
      <c r="F44" s="26"/>
    </row>
    <row r="45" spans="1:6" x14ac:dyDescent="0.25">
      <c r="A45" s="9" t="s">
        <v>54</v>
      </c>
      <c r="B45" s="14" t="s">
        <v>55</v>
      </c>
      <c r="C45" s="10" t="s">
        <v>12</v>
      </c>
      <c r="D45" s="18">
        <v>310</v>
      </c>
      <c r="E45" s="10">
        <v>3238</v>
      </c>
      <c r="F45" s="27" t="s">
        <v>139</v>
      </c>
    </row>
    <row r="46" spans="1:6" ht="27" customHeight="1" thickBot="1" x14ac:dyDescent="0.3">
      <c r="A46" s="22" t="s">
        <v>13</v>
      </c>
      <c r="B46" s="23"/>
      <c r="C46" s="24"/>
      <c r="D46" s="25">
        <f>SUM(D45:D45)</f>
        <v>310</v>
      </c>
      <c r="E46" s="24"/>
      <c r="F46" s="26"/>
    </row>
    <row r="47" spans="1:6" ht="30" x14ac:dyDescent="0.25">
      <c r="A47" s="9" t="s">
        <v>56</v>
      </c>
      <c r="B47" s="14" t="s">
        <v>57</v>
      </c>
      <c r="C47" s="10" t="s">
        <v>12</v>
      </c>
      <c r="D47" s="18">
        <v>515.25</v>
      </c>
      <c r="E47" s="10">
        <v>3225</v>
      </c>
      <c r="F47" s="39" t="s">
        <v>140</v>
      </c>
    </row>
    <row r="48" spans="1:6" ht="27" customHeight="1" thickBot="1" x14ac:dyDescent="0.3">
      <c r="A48" s="22" t="s">
        <v>13</v>
      </c>
      <c r="B48" s="23"/>
      <c r="C48" s="24"/>
      <c r="D48" s="25">
        <f>SUM(D47:D47)</f>
        <v>515.25</v>
      </c>
      <c r="E48" s="24"/>
      <c r="F48" s="26"/>
    </row>
    <row r="49" spans="1:6" ht="30" x14ac:dyDescent="0.25">
      <c r="A49" s="9" t="s">
        <v>58</v>
      </c>
      <c r="B49" s="14" t="s">
        <v>59</v>
      </c>
      <c r="C49" s="10" t="s">
        <v>12</v>
      </c>
      <c r="D49" s="18">
        <v>131.25</v>
      </c>
      <c r="E49" s="10">
        <v>3237</v>
      </c>
      <c r="F49" s="39" t="s">
        <v>141</v>
      </c>
    </row>
    <row r="50" spans="1:6" ht="27" customHeight="1" thickBot="1" x14ac:dyDescent="0.3">
      <c r="A50" s="22" t="s">
        <v>13</v>
      </c>
      <c r="B50" s="23"/>
      <c r="C50" s="24"/>
      <c r="D50" s="25">
        <f>SUM(D49:D49)</f>
        <v>131.25</v>
      </c>
      <c r="E50" s="24"/>
      <c r="F50" s="26"/>
    </row>
    <row r="51" spans="1:6" x14ac:dyDescent="0.25">
      <c r="A51" s="9" t="s">
        <v>60</v>
      </c>
      <c r="B51" s="14" t="s">
        <v>61</v>
      </c>
      <c r="C51" s="10" t="s">
        <v>12</v>
      </c>
      <c r="D51" s="18">
        <v>58.4</v>
      </c>
      <c r="E51" s="10">
        <v>3224</v>
      </c>
      <c r="F51" s="27" t="s">
        <v>148</v>
      </c>
    </row>
    <row r="52" spans="1:6" ht="27" customHeight="1" thickBot="1" x14ac:dyDescent="0.3">
      <c r="A52" s="22" t="s">
        <v>13</v>
      </c>
      <c r="B52" s="23"/>
      <c r="C52" s="24"/>
      <c r="D52" s="25">
        <f>SUM(D51:D51)</f>
        <v>58.4</v>
      </c>
      <c r="E52" s="24"/>
      <c r="F52" s="26"/>
    </row>
    <row r="53" spans="1:6" x14ac:dyDescent="0.25">
      <c r="A53" s="9" t="s">
        <v>62</v>
      </c>
      <c r="B53" s="14" t="s">
        <v>63</v>
      </c>
      <c r="C53" s="10" t="s">
        <v>12</v>
      </c>
      <c r="D53" s="18">
        <v>16.559999999999999</v>
      </c>
      <c r="E53" s="10">
        <v>3231</v>
      </c>
      <c r="F53" s="27" t="s">
        <v>143</v>
      </c>
    </row>
    <row r="54" spans="1:6" ht="27" customHeight="1" thickBot="1" x14ac:dyDescent="0.3">
      <c r="A54" s="22" t="s">
        <v>13</v>
      </c>
      <c r="B54" s="23"/>
      <c r="C54" s="24"/>
      <c r="D54" s="25">
        <f>SUM(D53:D53)</f>
        <v>16.559999999999999</v>
      </c>
      <c r="E54" s="24"/>
      <c r="F54" s="26"/>
    </row>
    <row r="55" spans="1:6" ht="30" x14ac:dyDescent="0.25">
      <c r="A55" s="9" t="s">
        <v>64</v>
      </c>
      <c r="B55" s="14" t="s">
        <v>65</v>
      </c>
      <c r="C55" s="10" t="s">
        <v>12</v>
      </c>
      <c r="D55" s="18">
        <v>42.64</v>
      </c>
      <c r="E55" s="10">
        <v>3292</v>
      </c>
      <c r="F55" s="39" t="s">
        <v>144</v>
      </c>
    </row>
    <row r="56" spans="1:6" ht="27" customHeight="1" thickBot="1" x14ac:dyDescent="0.3">
      <c r="A56" s="22" t="s">
        <v>13</v>
      </c>
      <c r="B56" s="23"/>
      <c r="C56" s="24"/>
      <c r="D56" s="25">
        <f>SUM(D55:D55)</f>
        <v>42.64</v>
      </c>
      <c r="E56" s="24"/>
      <c r="F56" s="26"/>
    </row>
    <row r="57" spans="1:6" ht="30" x14ac:dyDescent="0.25">
      <c r="A57" s="9" t="s">
        <v>66</v>
      </c>
      <c r="B57" s="14" t="s">
        <v>67</v>
      </c>
      <c r="C57" s="10" t="s">
        <v>91</v>
      </c>
      <c r="D57" s="18">
        <v>605.70000000000005</v>
      </c>
      <c r="E57" s="10">
        <v>3225</v>
      </c>
      <c r="F57" s="39" t="s">
        <v>140</v>
      </c>
    </row>
    <row r="58" spans="1:6" ht="30" x14ac:dyDescent="0.25">
      <c r="A58" s="9"/>
      <c r="B58" s="14"/>
      <c r="C58" s="10"/>
      <c r="D58" s="18">
        <v>209.51</v>
      </c>
      <c r="E58" s="10">
        <v>3299</v>
      </c>
      <c r="F58" s="37" t="s">
        <v>145</v>
      </c>
    </row>
    <row r="59" spans="1:6" ht="27" customHeight="1" thickBot="1" x14ac:dyDescent="0.3">
      <c r="A59" s="22" t="s">
        <v>13</v>
      </c>
      <c r="B59" s="23"/>
      <c r="C59" s="24"/>
      <c r="D59" s="25">
        <f>SUM(D57:D58)</f>
        <v>815.21</v>
      </c>
      <c r="E59" s="24"/>
      <c r="F59" s="26"/>
    </row>
    <row r="60" spans="1:6" ht="45" x14ac:dyDescent="0.25">
      <c r="A60" s="9" t="s">
        <v>68</v>
      </c>
      <c r="B60" s="14" t="s">
        <v>69</v>
      </c>
      <c r="C60" s="10" t="s">
        <v>70</v>
      </c>
      <c r="D60" s="18">
        <v>110.53</v>
      </c>
      <c r="E60" s="10">
        <v>3232</v>
      </c>
      <c r="F60" s="39" t="s">
        <v>147</v>
      </c>
    </row>
    <row r="61" spans="1:6" ht="27" customHeight="1" thickBot="1" x14ac:dyDescent="0.3">
      <c r="A61" s="22" t="s">
        <v>13</v>
      </c>
      <c r="B61" s="23"/>
      <c r="C61" s="24"/>
      <c r="D61" s="25">
        <f>SUM(D60:D60)</f>
        <v>110.53</v>
      </c>
      <c r="E61" s="24"/>
      <c r="F61" s="26"/>
    </row>
    <row r="62" spans="1:6" x14ac:dyDescent="0.25">
      <c r="A62" s="9" t="s">
        <v>71</v>
      </c>
      <c r="B62" s="14" t="s">
        <v>72</v>
      </c>
      <c r="C62" s="10" t="s">
        <v>12</v>
      </c>
      <c r="D62" s="18">
        <v>5619.97</v>
      </c>
      <c r="E62" s="10">
        <v>3223</v>
      </c>
      <c r="F62" s="27" t="s">
        <v>146</v>
      </c>
    </row>
    <row r="63" spans="1:6" ht="27" customHeight="1" thickBot="1" x14ac:dyDescent="0.3">
      <c r="A63" s="22" t="s">
        <v>13</v>
      </c>
      <c r="B63" s="23"/>
      <c r="C63" s="24"/>
      <c r="D63" s="25">
        <f>SUM(D62:D62)</f>
        <v>5619.97</v>
      </c>
      <c r="E63" s="24"/>
      <c r="F63" s="26"/>
    </row>
    <row r="64" spans="1:6" x14ac:dyDescent="0.25">
      <c r="A64" s="9" t="s">
        <v>73</v>
      </c>
      <c r="B64" s="14" t="s">
        <v>74</v>
      </c>
      <c r="C64" s="10" t="s">
        <v>12</v>
      </c>
      <c r="D64" s="18">
        <v>60.98</v>
      </c>
      <c r="E64" s="10">
        <v>3235</v>
      </c>
      <c r="F64" s="27" t="s">
        <v>123</v>
      </c>
    </row>
    <row r="65" spans="1:6" ht="27" customHeight="1" thickBot="1" x14ac:dyDescent="0.3">
      <c r="A65" s="22" t="s">
        <v>13</v>
      </c>
      <c r="B65" s="23"/>
      <c r="C65" s="24"/>
      <c r="D65" s="25">
        <f>SUM(D64:D64)</f>
        <v>60.98</v>
      </c>
      <c r="E65" s="24"/>
      <c r="F65" s="26"/>
    </row>
    <row r="66" spans="1:6" x14ac:dyDescent="0.25">
      <c r="A66" s="9" t="s">
        <v>75</v>
      </c>
      <c r="B66" s="14" t="s">
        <v>76</v>
      </c>
      <c r="C66" s="10" t="s">
        <v>93</v>
      </c>
      <c r="D66" s="18">
        <v>20</v>
      </c>
      <c r="E66" s="10">
        <v>3295</v>
      </c>
      <c r="F66" s="27" t="s">
        <v>120</v>
      </c>
    </row>
    <row r="67" spans="1:6" ht="27" customHeight="1" thickBot="1" x14ac:dyDescent="0.3">
      <c r="A67" s="22" t="s">
        <v>13</v>
      </c>
      <c r="B67" s="23"/>
      <c r="C67" s="24"/>
      <c r="D67" s="25">
        <f>SUM(D66:D66)</f>
        <v>20</v>
      </c>
      <c r="E67" s="24"/>
      <c r="F67" s="26"/>
    </row>
    <row r="68" spans="1:6" ht="30" x14ac:dyDescent="0.25">
      <c r="A68" s="9" t="s">
        <v>78</v>
      </c>
      <c r="B68" s="14" t="s">
        <v>79</v>
      </c>
      <c r="C68" s="10" t="s">
        <v>12</v>
      </c>
      <c r="D68" s="18">
        <v>49.6</v>
      </c>
      <c r="E68" s="10">
        <v>3239</v>
      </c>
      <c r="F68" s="39" t="s">
        <v>150</v>
      </c>
    </row>
    <row r="69" spans="1:6" ht="27" customHeight="1" thickBot="1" x14ac:dyDescent="0.3">
      <c r="A69" s="22" t="s">
        <v>13</v>
      </c>
      <c r="B69" s="23"/>
      <c r="C69" s="24"/>
      <c r="D69" s="25">
        <f>SUM(D68:D68)</f>
        <v>49.6</v>
      </c>
      <c r="E69" s="24"/>
      <c r="F69" s="26"/>
    </row>
    <row r="70" spans="1:6" ht="30" x14ac:dyDescent="0.25">
      <c r="A70" s="9" t="s">
        <v>80</v>
      </c>
      <c r="B70" s="14" t="s">
        <v>81</v>
      </c>
      <c r="C70" s="10" t="s">
        <v>12</v>
      </c>
      <c r="D70" s="18">
        <v>1137.5</v>
      </c>
      <c r="E70" s="10">
        <v>3237</v>
      </c>
      <c r="F70" s="39" t="s">
        <v>151</v>
      </c>
    </row>
    <row r="71" spans="1:6" ht="27" customHeight="1" thickBot="1" x14ac:dyDescent="0.3">
      <c r="A71" s="22" t="s">
        <v>13</v>
      </c>
      <c r="B71" s="23"/>
      <c r="C71" s="24"/>
      <c r="D71" s="25">
        <f>SUM(D70:D70)</f>
        <v>1137.5</v>
      </c>
      <c r="E71" s="24"/>
      <c r="F71" s="26"/>
    </row>
    <row r="72" spans="1:6" ht="30" x14ac:dyDescent="0.25">
      <c r="A72" s="9" t="s">
        <v>82</v>
      </c>
      <c r="B72" s="14" t="s">
        <v>83</v>
      </c>
      <c r="C72" s="10" t="s">
        <v>92</v>
      </c>
      <c r="D72" s="18">
        <v>840</v>
      </c>
      <c r="E72" s="10">
        <v>3211</v>
      </c>
      <c r="F72" s="39" t="s">
        <v>121</v>
      </c>
    </row>
    <row r="73" spans="1:6" ht="27" customHeight="1" thickBot="1" x14ac:dyDescent="0.3">
      <c r="A73" s="22" t="s">
        <v>13</v>
      </c>
      <c r="B73" s="23"/>
      <c r="C73" s="24"/>
      <c r="D73" s="25">
        <f>SUM(D72:D72)</f>
        <v>840</v>
      </c>
      <c r="E73" s="24"/>
      <c r="F73" s="26"/>
    </row>
    <row r="74" spans="1:6" x14ac:dyDescent="0.25">
      <c r="A74" s="9" t="s">
        <v>103</v>
      </c>
      <c r="B74" s="14"/>
      <c r="C74" s="10"/>
      <c r="D74" s="18">
        <v>1179.42</v>
      </c>
      <c r="E74" s="10">
        <v>3111</v>
      </c>
      <c r="F74" s="27" t="s">
        <v>109</v>
      </c>
    </row>
    <row r="75" spans="1:6" x14ac:dyDescent="0.25">
      <c r="A75" s="9" t="s">
        <v>103</v>
      </c>
      <c r="B75" s="14"/>
      <c r="C75" s="10"/>
      <c r="D75" s="18">
        <v>191.34</v>
      </c>
      <c r="E75" s="10">
        <v>3141</v>
      </c>
      <c r="F75" s="28" t="s">
        <v>110</v>
      </c>
    </row>
    <row r="76" spans="1:6" x14ac:dyDescent="0.25">
      <c r="A76" s="9" t="s">
        <v>103</v>
      </c>
      <c r="B76" s="14"/>
      <c r="C76" s="10"/>
      <c r="D76" s="18">
        <v>85.67</v>
      </c>
      <c r="E76" s="10">
        <v>3151</v>
      </c>
      <c r="F76" s="28" t="s">
        <v>111</v>
      </c>
    </row>
    <row r="77" spans="1:6" x14ac:dyDescent="0.25">
      <c r="A77" s="9" t="s">
        <v>103</v>
      </c>
      <c r="B77" s="14"/>
      <c r="C77" s="10"/>
      <c r="D77" s="18">
        <v>257.02</v>
      </c>
      <c r="E77" s="10">
        <v>3151</v>
      </c>
      <c r="F77" s="28" t="s">
        <v>112</v>
      </c>
    </row>
    <row r="78" spans="1:6" ht="30" x14ac:dyDescent="0.25">
      <c r="A78" s="9" t="s">
        <v>114</v>
      </c>
      <c r="B78" s="14"/>
      <c r="C78" s="10"/>
      <c r="D78" s="18">
        <v>456</v>
      </c>
      <c r="E78" s="10">
        <v>3211</v>
      </c>
      <c r="F78" s="37" t="s">
        <v>119</v>
      </c>
    </row>
    <row r="79" spans="1:6" ht="30" x14ac:dyDescent="0.25">
      <c r="A79" s="9" t="s">
        <v>114</v>
      </c>
      <c r="B79" s="14"/>
      <c r="C79" s="10"/>
      <c r="D79" s="18">
        <v>560</v>
      </c>
      <c r="E79" s="10">
        <v>3211</v>
      </c>
      <c r="F79" s="37" t="s">
        <v>116</v>
      </c>
    </row>
    <row r="80" spans="1:6" ht="30" x14ac:dyDescent="0.25">
      <c r="A80" s="9" t="s">
        <v>118</v>
      </c>
      <c r="B80" s="14"/>
      <c r="C80" s="10"/>
      <c r="D80" s="18">
        <v>1176</v>
      </c>
      <c r="E80" s="10">
        <v>3211</v>
      </c>
      <c r="F80" s="37" t="s">
        <v>117</v>
      </c>
    </row>
    <row r="81" spans="1:6" x14ac:dyDescent="0.25">
      <c r="A81" s="9" t="s">
        <v>104</v>
      </c>
      <c r="B81" s="14"/>
      <c r="C81" s="10"/>
      <c r="D81" s="18">
        <v>2063.89</v>
      </c>
      <c r="E81" s="10">
        <v>3212</v>
      </c>
      <c r="F81" s="28" t="s">
        <v>33</v>
      </c>
    </row>
    <row r="82" spans="1:6" x14ac:dyDescent="0.25">
      <c r="A82" s="9" t="s">
        <v>105</v>
      </c>
      <c r="B82" s="14"/>
      <c r="C82" s="10"/>
      <c r="D82" s="18">
        <v>1.52</v>
      </c>
      <c r="E82" s="10">
        <v>3237</v>
      </c>
      <c r="F82" s="28" t="s">
        <v>113</v>
      </c>
    </row>
    <row r="83" spans="1:6" x14ac:dyDescent="0.25">
      <c r="A83" s="9" t="s">
        <v>105</v>
      </c>
      <c r="B83" s="14"/>
      <c r="C83" s="10"/>
      <c r="D83" s="18">
        <v>4.57</v>
      </c>
      <c r="E83" s="10">
        <v>3237</v>
      </c>
      <c r="F83" s="28" t="s">
        <v>113</v>
      </c>
    </row>
    <row r="84" spans="1:6" x14ac:dyDescent="0.25">
      <c r="A84" s="9" t="s">
        <v>105</v>
      </c>
      <c r="B84" s="14"/>
      <c r="C84" s="10"/>
      <c r="D84" s="18">
        <v>12.95</v>
      </c>
      <c r="E84" s="10">
        <v>3237</v>
      </c>
      <c r="F84" s="28" t="s">
        <v>113</v>
      </c>
    </row>
    <row r="85" spans="1:6" x14ac:dyDescent="0.25">
      <c r="A85" s="9" t="s">
        <v>105</v>
      </c>
      <c r="B85" s="14"/>
      <c r="C85" s="10"/>
      <c r="D85" s="18">
        <v>41.93</v>
      </c>
      <c r="E85" s="10">
        <v>3237</v>
      </c>
      <c r="F85" s="28" t="s">
        <v>113</v>
      </c>
    </row>
    <row r="86" spans="1:6" x14ac:dyDescent="0.25">
      <c r="A86" s="9" t="s">
        <v>153</v>
      </c>
      <c r="B86" s="14"/>
      <c r="C86" s="10"/>
      <c r="D86" s="18">
        <v>1333.51</v>
      </c>
      <c r="E86" s="10">
        <v>3242</v>
      </c>
      <c r="F86" s="28" t="s">
        <v>152</v>
      </c>
    </row>
    <row r="87" spans="1:6" ht="45" x14ac:dyDescent="0.25">
      <c r="A87" s="38" t="s">
        <v>155</v>
      </c>
      <c r="B87" s="14"/>
      <c r="C87" s="10"/>
      <c r="D87" s="18">
        <v>934</v>
      </c>
      <c r="E87" s="10">
        <v>3299</v>
      </c>
      <c r="F87" s="37" t="s">
        <v>154</v>
      </c>
    </row>
    <row r="88" spans="1:6" ht="30" x14ac:dyDescent="0.25">
      <c r="A88" s="9" t="s">
        <v>106</v>
      </c>
      <c r="B88" s="14"/>
      <c r="C88" s="10"/>
      <c r="D88" s="18">
        <v>20.63</v>
      </c>
      <c r="E88" s="10">
        <v>3431</v>
      </c>
      <c r="F88" s="37" t="s">
        <v>107</v>
      </c>
    </row>
    <row r="89" spans="1:6" ht="30" x14ac:dyDescent="0.25">
      <c r="A89" s="9" t="s">
        <v>106</v>
      </c>
      <c r="B89" s="14"/>
      <c r="C89" s="10"/>
      <c r="D89" s="18">
        <v>78.83</v>
      </c>
      <c r="E89" s="10">
        <v>3431</v>
      </c>
      <c r="F89" s="37" t="s">
        <v>107</v>
      </c>
    </row>
    <row r="90" spans="1:6" ht="30" x14ac:dyDescent="0.25">
      <c r="A90" s="9" t="s">
        <v>115</v>
      </c>
      <c r="B90" s="14"/>
      <c r="C90" s="10"/>
      <c r="D90" s="18">
        <v>287.72000000000003</v>
      </c>
      <c r="E90" s="10">
        <v>3959</v>
      </c>
      <c r="F90" s="37" t="s">
        <v>108</v>
      </c>
    </row>
    <row r="91" spans="1:6" ht="21" customHeight="1" thickBot="1" x14ac:dyDescent="0.3">
      <c r="A91" s="22" t="s">
        <v>13</v>
      </c>
      <c r="B91" s="23"/>
      <c r="C91" s="24"/>
      <c r="D91" s="25">
        <f>SUM(D74:D90)</f>
        <v>8684.9999999999982</v>
      </c>
      <c r="E91" s="24"/>
      <c r="F91" s="26"/>
    </row>
    <row r="92" spans="1:6" ht="15.75" thickBot="1" x14ac:dyDescent="0.3">
      <c r="A92" s="29" t="s">
        <v>85</v>
      </c>
      <c r="B92" s="30"/>
      <c r="C92" s="31"/>
      <c r="D92" s="32">
        <f>SUM(D8,D11,D13,D15,D17,D19,D21,D23,D25,D28,D30,D32,D34,D36,D38,D40,D42,D44,D46,D48,D50,D52,D54,D56,D59,D61,D63,D65,D67,D69,D71,D73,D91)</f>
        <v>27036.03</v>
      </c>
      <c r="E92" s="31"/>
      <c r="F92" s="33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7" workbookViewId="0">
      <selection activeCell="J17" sqref="J17"/>
    </sheetView>
  </sheetViews>
  <sheetFormatPr defaultRowHeight="15" x14ac:dyDescent="0.25"/>
  <cols>
    <col min="1" max="1" width="42.28515625" customWidth="1"/>
    <col min="2" max="2" width="19.5703125" customWidth="1"/>
    <col min="3" max="3" width="16" customWidth="1"/>
    <col min="4" max="4" width="16.85546875" customWidth="1"/>
    <col min="5" max="5" width="9.7109375" customWidth="1"/>
    <col min="6" max="6" width="49.28515625" bestFit="1" customWidth="1"/>
  </cols>
  <sheetData>
    <row r="1" spans="1:6" ht="114.75" customHeight="1" x14ac:dyDescent="0.25">
      <c r="A1" s="19" t="s">
        <v>7</v>
      </c>
      <c r="B1" s="11"/>
      <c r="D1" s="15"/>
      <c r="F1" s="20" t="s">
        <v>90</v>
      </c>
    </row>
    <row r="2" spans="1:6" ht="23.25" x14ac:dyDescent="0.35">
      <c r="A2" s="5" t="s">
        <v>0</v>
      </c>
      <c r="B2" s="12"/>
      <c r="C2" s="4"/>
      <c r="D2" s="16"/>
      <c r="E2" s="4"/>
      <c r="F2" s="4"/>
    </row>
    <row r="3" spans="1:6" x14ac:dyDescent="0.25">
      <c r="B3" s="11"/>
      <c r="D3" s="15"/>
    </row>
    <row r="4" spans="1:6" x14ac:dyDescent="0.25">
      <c r="A4" s="2" t="s">
        <v>9</v>
      </c>
      <c r="B4" s="11"/>
      <c r="D4" s="15"/>
    </row>
    <row r="5" spans="1:6" ht="15.75" thickBot="1" x14ac:dyDescent="0.3">
      <c r="B5" s="11"/>
      <c r="C5" s="3"/>
      <c r="D5" s="15"/>
    </row>
    <row r="6" spans="1:6" ht="66" customHeight="1" thickTop="1" thickBot="1" x14ac:dyDescent="0.3">
      <c r="A6" s="6" t="s">
        <v>96</v>
      </c>
      <c r="B6" s="13" t="s">
        <v>2</v>
      </c>
      <c r="C6" s="7" t="s">
        <v>102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10" t="s">
        <v>95</v>
      </c>
      <c r="B7" s="41" t="s">
        <v>149</v>
      </c>
      <c r="C7" s="10" t="s">
        <v>12</v>
      </c>
      <c r="D7" s="18">
        <v>16.04</v>
      </c>
      <c r="E7" s="10">
        <v>3111</v>
      </c>
      <c r="F7" s="21" t="s">
        <v>84</v>
      </c>
    </row>
    <row r="8" spans="1:6" x14ac:dyDescent="0.25">
      <c r="A8" s="10" t="s">
        <v>95</v>
      </c>
      <c r="B8" s="41" t="s">
        <v>149</v>
      </c>
      <c r="C8" s="10" t="s">
        <v>12</v>
      </c>
      <c r="D8" s="18">
        <v>229.86</v>
      </c>
      <c r="E8" s="10">
        <v>3111</v>
      </c>
      <c r="F8" s="28" t="s">
        <v>84</v>
      </c>
    </row>
    <row r="9" spans="1:6" x14ac:dyDescent="0.25">
      <c r="A9" s="10" t="s">
        <v>95</v>
      </c>
      <c r="B9" s="41" t="s">
        <v>149</v>
      </c>
      <c r="C9" s="10" t="s">
        <v>12</v>
      </c>
      <c r="D9" s="18">
        <v>240.16</v>
      </c>
      <c r="E9" s="10">
        <v>3111</v>
      </c>
      <c r="F9" s="28" t="s">
        <v>84</v>
      </c>
    </row>
    <row r="10" spans="1:6" x14ac:dyDescent="0.25">
      <c r="A10" s="10" t="s">
        <v>95</v>
      </c>
      <c r="B10" s="41" t="s">
        <v>149</v>
      </c>
      <c r="C10" s="10" t="s">
        <v>12</v>
      </c>
      <c r="D10" s="18">
        <v>258.01</v>
      </c>
      <c r="E10" s="10">
        <v>3111</v>
      </c>
      <c r="F10" s="28" t="s">
        <v>84</v>
      </c>
    </row>
    <row r="11" spans="1:6" x14ac:dyDescent="0.25">
      <c r="A11" s="10" t="s">
        <v>95</v>
      </c>
      <c r="B11" s="41" t="s">
        <v>149</v>
      </c>
      <c r="C11" s="10" t="s">
        <v>12</v>
      </c>
      <c r="D11" s="18">
        <v>184899.64</v>
      </c>
      <c r="E11" s="10">
        <v>3111</v>
      </c>
      <c r="F11" s="28" t="s">
        <v>84</v>
      </c>
    </row>
    <row r="12" spans="1:6" x14ac:dyDescent="0.25">
      <c r="A12" s="10" t="s">
        <v>95</v>
      </c>
      <c r="B12" s="41" t="s">
        <v>149</v>
      </c>
      <c r="C12" s="10" t="s">
        <v>12</v>
      </c>
      <c r="D12" s="18">
        <v>3870.76</v>
      </c>
      <c r="E12" s="10">
        <v>3113</v>
      </c>
      <c r="F12" s="28" t="s">
        <v>86</v>
      </c>
    </row>
    <row r="13" spans="1:6" x14ac:dyDescent="0.25">
      <c r="A13" s="10" t="s">
        <v>95</v>
      </c>
      <c r="B13" s="41" t="s">
        <v>149</v>
      </c>
      <c r="C13" s="10" t="s">
        <v>12</v>
      </c>
      <c r="D13" s="18">
        <v>195.56</v>
      </c>
      <c r="E13" s="10">
        <v>3114</v>
      </c>
      <c r="F13" s="28" t="s">
        <v>87</v>
      </c>
    </row>
    <row r="14" spans="1:6" x14ac:dyDescent="0.25">
      <c r="A14" s="10" t="s">
        <v>95</v>
      </c>
      <c r="B14" s="41" t="s">
        <v>149</v>
      </c>
      <c r="C14" s="10" t="s">
        <v>12</v>
      </c>
      <c r="D14" s="18">
        <v>212.6</v>
      </c>
      <c r="E14" s="10">
        <v>3114</v>
      </c>
      <c r="F14" s="28" t="s">
        <v>87</v>
      </c>
    </row>
    <row r="15" spans="1:6" x14ac:dyDescent="0.25">
      <c r="A15" s="10" t="s">
        <v>95</v>
      </c>
      <c r="B15" s="41" t="s">
        <v>149</v>
      </c>
      <c r="C15" s="10" t="s">
        <v>12</v>
      </c>
      <c r="D15" s="18">
        <v>4390.6499999999996</v>
      </c>
      <c r="E15" s="10">
        <v>3114</v>
      </c>
      <c r="F15" s="28" t="s">
        <v>87</v>
      </c>
    </row>
    <row r="16" spans="1:6" x14ac:dyDescent="0.25">
      <c r="A16" s="10" t="s">
        <v>95</v>
      </c>
      <c r="B16" s="41" t="s">
        <v>149</v>
      </c>
      <c r="C16" s="10" t="s">
        <v>12</v>
      </c>
      <c r="D16" s="18">
        <v>882.88</v>
      </c>
      <c r="E16" s="10">
        <v>3121</v>
      </c>
      <c r="F16" s="28" t="s">
        <v>88</v>
      </c>
    </row>
    <row r="17" spans="1:6" x14ac:dyDescent="0.25">
      <c r="A17" s="10" t="s">
        <v>95</v>
      </c>
      <c r="B17" s="41" t="s">
        <v>149</v>
      </c>
      <c r="C17" s="10" t="s">
        <v>12</v>
      </c>
      <c r="D17" s="18">
        <v>1466.14</v>
      </c>
      <c r="E17" s="10">
        <v>3122</v>
      </c>
      <c r="F17" s="28" t="s">
        <v>101</v>
      </c>
    </row>
    <row r="18" spans="1:6" x14ac:dyDescent="0.25">
      <c r="A18" s="10" t="s">
        <v>95</v>
      </c>
      <c r="B18" s="41" t="s">
        <v>149</v>
      </c>
      <c r="C18" s="10" t="s">
        <v>12</v>
      </c>
      <c r="D18" s="18">
        <v>15616.61</v>
      </c>
      <c r="E18" s="10">
        <v>3132</v>
      </c>
      <c r="F18" s="28" t="s">
        <v>89</v>
      </c>
    </row>
    <row r="19" spans="1:6" x14ac:dyDescent="0.25">
      <c r="A19" s="10" t="s">
        <v>95</v>
      </c>
      <c r="B19" s="41" t="s">
        <v>149</v>
      </c>
      <c r="C19" s="10" t="s">
        <v>12</v>
      </c>
      <c r="D19" s="18">
        <v>12536.8</v>
      </c>
      <c r="E19" s="10">
        <v>3141</v>
      </c>
      <c r="F19" s="28" t="s">
        <v>100</v>
      </c>
    </row>
    <row r="20" spans="1:6" x14ac:dyDescent="0.25">
      <c r="A20" s="10" t="s">
        <v>95</v>
      </c>
      <c r="B20" s="41" t="s">
        <v>149</v>
      </c>
      <c r="C20" s="10" t="s">
        <v>12</v>
      </c>
      <c r="D20" s="18">
        <v>5738.82</v>
      </c>
      <c r="E20" s="10">
        <v>3151</v>
      </c>
      <c r="F20" s="28" t="s">
        <v>99</v>
      </c>
    </row>
    <row r="21" spans="1:6" x14ac:dyDescent="0.25">
      <c r="A21" s="10" t="s">
        <v>95</v>
      </c>
      <c r="B21" s="41" t="s">
        <v>149</v>
      </c>
      <c r="C21" s="10" t="s">
        <v>12</v>
      </c>
      <c r="D21" s="18">
        <v>16963.900000000001</v>
      </c>
      <c r="E21" s="10">
        <v>3151</v>
      </c>
      <c r="F21" s="28" t="s">
        <v>98</v>
      </c>
    </row>
    <row r="22" spans="1:6" x14ac:dyDescent="0.25">
      <c r="A22" s="10" t="s">
        <v>95</v>
      </c>
      <c r="B22" s="41" t="s">
        <v>149</v>
      </c>
      <c r="C22" s="10" t="s">
        <v>12</v>
      </c>
      <c r="D22" s="18">
        <v>15616.61</v>
      </c>
      <c r="E22" s="10">
        <v>3162</v>
      </c>
      <c r="F22" s="28" t="s">
        <v>89</v>
      </c>
    </row>
    <row r="23" spans="1:6" x14ac:dyDescent="0.25">
      <c r="A23" s="10" t="s">
        <v>95</v>
      </c>
      <c r="B23" s="41" t="s">
        <v>149</v>
      </c>
      <c r="C23" s="10" t="s">
        <v>12</v>
      </c>
      <c r="D23" s="18">
        <v>882.88</v>
      </c>
      <c r="E23" s="10">
        <v>3172</v>
      </c>
      <c r="F23" s="28" t="s">
        <v>97</v>
      </c>
    </row>
    <row r="24" spans="1:6" x14ac:dyDescent="0.25">
      <c r="A24" s="10" t="s">
        <v>95</v>
      </c>
      <c r="B24" s="41" t="s">
        <v>149</v>
      </c>
      <c r="C24" s="10" t="s">
        <v>12</v>
      </c>
      <c r="D24" s="18">
        <v>336</v>
      </c>
      <c r="E24" s="10">
        <v>3295</v>
      </c>
      <c r="F24" s="28" t="s">
        <v>77</v>
      </c>
    </row>
    <row r="25" spans="1:6" ht="15.75" thickBot="1" x14ac:dyDescent="0.3">
      <c r="A25" s="22" t="s">
        <v>13</v>
      </c>
      <c r="B25" s="23"/>
      <c r="C25" s="24"/>
      <c r="D25" s="25">
        <f>SUM(D7:D24)</f>
        <v>264353.92000000004</v>
      </c>
      <c r="E25" s="24"/>
      <c r="F25" s="26"/>
    </row>
    <row r="26" spans="1:6" ht="15.75" thickBot="1" x14ac:dyDescent="0.3">
      <c r="A26" s="29" t="s">
        <v>85</v>
      </c>
      <c r="B26" s="30"/>
      <c r="C26" s="31"/>
      <c r="D26" s="32">
        <f>SUM(D25)</f>
        <v>264353.92000000004</v>
      </c>
      <c r="E26" s="31"/>
      <c r="F26" s="3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JavnaObjava</vt:lpstr>
      <vt:lpstr>JavnaObjava - Plaća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Admin</cp:lastModifiedBy>
  <dcterms:created xsi:type="dcterms:W3CDTF">2024-03-05T11:42:46Z</dcterms:created>
  <dcterms:modified xsi:type="dcterms:W3CDTF">2024-05-20T08:50:58Z</dcterms:modified>
</cp:coreProperties>
</file>